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870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B34" i="1"/>
  <c r="B33" i="1"/>
  <c r="B32" i="1"/>
</calcChain>
</file>

<file path=xl/sharedStrings.xml><?xml version="1.0" encoding="utf-8"?>
<sst xmlns="http://schemas.openxmlformats.org/spreadsheetml/2006/main" count="66" uniqueCount="65">
  <si>
    <t>국가</t>
    <phoneticPr fontId="1" type="noConversion"/>
  </si>
  <si>
    <t>벨기에</t>
  </si>
  <si>
    <t>체코</t>
  </si>
  <si>
    <t>덴마크</t>
  </si>
  <si>
    <t>에스토니아</t>
  </si>
  <si>
    <t>핀란드</t>
  </si>
  <si>
    <t>프랑스</t>
  </si>
  <si>
    <t>독일</t>
  </si>
  <si>
    <t>그리스</t>
  </si>
  <si>
    <t>평균</t>
    <phoneticPr fontId="1" type="noConversion"/>
  </si>
  <si>
    <t>호주</t>
  </si>
  <si>
    <t>오스트리아</t>
  </si>
  <si>
    <t>헝가리</t>
  </si>
  <si>
    <t>아이슬란드</t>
  </si>
  <si>
    <t>아일랜드</t>
  </si>
  <si>
    <t>이탈리아</t>
  </si>
  <si>
    <t>일본</t>
  </si>
  <si>
    <t>한국</t>
  </si>
  <si>
    <t>룩셈부르크</t>
  </si>
  <si>
    <t>네덜란드</t>
  </si>
  <si>
    <t>뉴질랜드</t>
  </si>
  <si>
    <t>노르웨이</t>
  </si>
  <si>
    <t>폴란드</t>
  </si>
  <si>
    <t>포르투갈</t>
  </si>
  <si>
    <t>슬로바키아</t>
  </si>
  <si>
    <t>슬로베니아</t>
  </si>
  <si>
    <t>스페인</t>
  </si>
  <si>
    <t>스웨덴</t>
  </si>
  <si>
    <t>영국</t>
  </si>
  <si>
    <t>미국</t>
  </si>
  <si>
    <t>라트비아</t>
  </si>
  <si>
    <t>최대</t>
    <phoneticPr fontId="1" type="noConversion"/>
  </si>
  <si>
    <t>최소</t>
    <phoneticPr fontId="1" type="noConversion"/>
  </si>
  <si>
    <r>
      <t xml:space="preserve">A0. </t>
    </r>
    <r>
      <rPr>
        <b/>
        <sz val="10"/>
        <color theme="1"/>
        <rFont val="돋움"/>
        <family val="3"/>
        <charset val="129"/>
      </rPr>
      <t>전체</t>
    </r>
    <phoneticPr fontId="1" type="noConversion"/>
  </si>
  <si>
    <r>
      <t xml:space="preserve">A1. </t>
    </r>
    <r>
      <rPr>
        <b/>
        <sz val="10"/>
        <color theme="1"/>
        <rFont val="돋움"/>
        <family val="3"/>
        <charset val="129"/>
      </rPr>
      <t>농업</t>
    </r>
    <phoneticPr fontId="1" type="noConversion"/>
  </si>
  <si>
    <r>
      <t xml:space="preserve">A2. </t>
    </r>
    <r>
      <rPr>
        <b/>
        <sz val="10"/>
        <color theme="1"/>
        <rFont val="돋움"/>
        <family val="3"/>
        <charset val="129"/>
      </rPr>
      <t>제조건축업</t>
    </r>
    <phoneticPr fontId="1" type="noConversion"/>
  </si>
  <si>
    <r>
      <t xml:space="preserve">A3. </t>
    </r>
    <r>
      <rPr>
        <b/>
        <sz val="10"/>
        <color theme="1"/>
        <rFont val="돋움"/>
        <family val="3"/>
        <charset val="129"/>
      </rPr>
      <t>에너지산업</t>
    </r>
    <phoneticPr fontId="1" type="noConversion"/>
  </si>
  <si>
    <r>
      <t xml:space="preserve">A4. </t>
    </r>
    <r>
      <rPr>
        <b/>
        <sz val="10"/>
        <color theme="1"/>
        <rFont val="돋움"/>
        <family val="3"/>
        <charset val="129"/>
      </rPr>
      <t>수송</t>
    </r>
    <phoneticPr fontId="1" type="noConversion"/>
  </si>
  <si>
    <r>
      <t xml:space="preserve">A5. </t>
    </r>
    <r>
      <rPr>
        <b/>
        <sz val="10"/>
        <color theme="1"/>
        <rFont val="돋움"/>
        <family val="3"/>
        <charset val="129"/>
      </rPr>
      <t>비제조산업</t>
    </r>
    <phoneticPr fontId="1" type="noConversion"/>
  </si>
  <si>
    <r>
      <t xml:space="preserve">A6. </t>
    </r>
    <r>
      <rPr>
        <b/>
        <sz val="10"/>
        <color theme="1"/>
        <rFont val="돋움"/>
        <family val="3"/>
        <charset val="129"/>
      </rPr>
      <t>폐기물</t>
    </r>
    <phoneticPr fontId="1" type="noConversion"/>
  </si>
  <si>
    <r>
      <t xml:space="preserve">A7. </t>
    </r>
    <r>
      <rPr>
        <b/>
        <sz val="10"/>
        <color theme="1"/>
        <rFont val="돋움"/>
        <family val="3"/>
        <charset val="129"/>
      </rPr>
      <t>공업부가</t>
    </r>
    <phoneticPr fontId="1" type="noConversion"/>
  </si>
  <si>
    <r>
      <t xml:space="preserve">B0. </t>
    </r>
    <r>
      <rPr>
        <b/>
        <sz val="10"/>
        <color theme="1"/>
        <rFont val="돋움"/>
        <family val="3"/>
        <charset val="129"/>
      </rPr>
      <t>전체</t>
    </r>
    <phoneticPr fontId="1" type="noConversion"/>
  </si>
  <si>
    <r>
      <t xml:space="preserve">B1. </t>
    </r>
    <r>
      <rPr>
        <b/>
        <sz val="10"/>
        <color theme="1"/>
        <rFont val="돋움"/>
        <family val="3"/>
        <charset val="129"/>
      </rPr>
      <t>농업</t>
    </r>
    <phoneticPr fontId="1" type="noConversion"/>
  </si>
  <si>
    <r>
      <t xml:space="preserve">B2. </t>
    </r>
    <r>
      <rPr>
        <b/>
        <sz val="10"/>
        <color theme="1"/>
        <rFont val="돋움"/>
        <family val="3"/>
        <charset val="129"/>
      </rPr>
      <t>제조건축업</t>
    </r>
    <phoneticPr fontId="1" type="noConversion"/>
  </si>
  <si>
    <r>
      <t xml:space="preserve">B3. </t>
    </r>
    <r>
      <rPr>
        <b/>
        <sz val="10"/>
        <color theme="1"/>
        <rFont val="돋움"/>
        <family val="3"/>
        <charset val="129"/>
      </rPr>
      <t>에너지산업</t>
    </r>
    <phoneticPr fontId="1" type="noConversion"/>
  </si>
  <si>
    <r>
      <t xml:space="preserve">B4. </t>
    </r>
    <r>
      <rPr>
        <b/>
        <sz val="10"/>
        <color theme="1"/>
        <rFont val="돋움"/>
        <family val="3"/>
        <charset val="129"/>
      </rPr>
      <t>수송</t>
    </r>
    <phoneticPr fontId="1" type="noConversion"/>
  </si>
  <si>
    <r>
      <t xml:space="preserve">B5. </t>
    </r>
    <r>
      <rPr>
        <b/>
        <sz val="10"/>
        <color theme="1"/>
        <rFont val="돋움"/>
        <family val="3"/>
        <charset val="129"/>
      </rPr>
      <t>비제조산업</t>
    </r>
    <phoneticPr fontId="1" type="noConversion"/>
  </si>
  <si>
    <r>
      <t xml:space="preserve">C0. </t>
    </r>
    <r>
      <rPr>
        <b/>
        <sz val="10"/>
        <color theme="1"/>
        <rFont val="돋움"/>
        <family val="3"/>
        <charset val="129"/>
      </rPr>
      <t>전체</t>
    </r>
    <r>
      <rPr>
        <b/>
        <sz val="10"/>
        <color theme="1"/>
        <rFont val="Arial"/>
        <family val="2"/>
      </rPr>
      <t xml:space="preserve"> (A0/B0)</t>
    </r>
    <phoneticPr fontId="1" type="noConversion"/>
  </si>
  <si>
    <r>
      <t xml:space="preserve">C1. </t>
    </r>
    <r>
      <rPr>
        <b/>
        <sz val="10"/>
        <color theme="1"/>
        <rFont val="돋움"/>
        <family val="3"/>
        <charset val="129"/>
      </rPr>
      <t>농업</t>
    </r>
    <r>
      <rPr>
        <b/>
        <sz val="10"/>
        <color theme="1"/>
        <rFont val="Arial"/>
        <family val="2"/>
      </rPr>
      <t xml:space="preserve"> (A1/B1)</t>
    </r>
    <phoneticPr fontId="1" type="noConversion"/>
  </si>
  <si>
    <r>
      <t xml:space="preserve">C2. </t>
    </r>
    <r>
      <rPr>
        <b/>
        <sz val="10"/>
        <color theme="1"/>
        <rFont val="돋움"/>
        <family val="3"/>
        <charset val="129"/>
      </rPr>
      <t>제조건축업</t>
    </r>
    <r>
      <rPr>
        <b/>
        <sz val="10"/>
        <color theme="1"/>
        <rFont val="Arial"/>
        <family val="2"/>
      </rPr>
      <t xml:space="preserve"> (A2/B2)</t>
    </r>
    <phoneticPr fontId="1" type="noConversion"/>
  </si>
  <si>
    <r>
      <t xml:space="preserve">C3. </t>
    </r>
    <r>
      <rPr>
        <b/>
        <sz val="10"/>
        <color theme="1"/>
        <rFont val="돋움"/>
        <family val="3"/>
        <charset val="129"/>
      </rPr>
      <t>에너지산업</t>
    </r>
    <r>
      <rPr>
        <b/>
        <sz val="10"/>
        <color theme="1"/>
        <rFont val="Arial"/>
        <family val="2"/>
      </rPr>
      <t xml:space="preserve"> (A3/B3)</t>
    </r>
    <phoneticPr fontId="1" type="noConversion"/>
  </si>
  <si>
    <r>
      <t xml:space="preserve">C4. </t>
    </r>
    <r>
      <rPr>
        <b/>
        <sz val="10"/>
        <color theme="1"/>
        <rFont val="돋움"/>
        <family val="3"/>
        <charset val="129"/>
      </rPr>
      <t>수송</t>
    </r>
    <r>
      <rPr>
        <b/>
        <sz val="10"/>
        <color theme="1"/>
        <rFont val="Arial"/>
        <family val="2"/>
      </rPr>
      <t xml:space="preserve"> (A4/B4)</t>
    </r>
    <phoneticPr fontId="1" type="noConversion"/>
  </si>
  <si>
    <r>
      <t xml:space="preserve">C5. </t>
    </r>
    <r>
      <rPr>
        <b/>
        <sz val="10"/>
        <color theme="1"/>
        <rFont val="돋움"/>
        <family val="3"/>
        <charset val="129"/>
      </rPr>
      <t>비제조산업</t>
    </r>
    <r>
      <rPr>
        <b/>
        <sz val="10"/>
        <color theme="1"/>
        <rFont val="Arial"/>
        <family val="2"/>
      </rPr>
      <t xml:space="preserve"> (A5/B5)</t>
    </r>
    <phoneticPr fontId="1" type="noConversion"/>
  </si>
  <si>
    <r>
      <t xml:space="preserve">C6. </t>
    </r>
    <r>
      <rPr>
        <b/>
        <sz val="10"/>
        <color theme="1"/>
        <rFont val="돋움"/>
        <family val="3"/>
        <charset val="129"/>
      </rPr>
      <t>폐기물</t>
    </r>
    <r>
      <rPr>
        <b/>
        <sz val="10"/>
        <color theme="1"/>
        <rFont val="Arial"/>
        <family val="2"/>
      </rPr>
      <t xml:space="preserve"> (A6/B0)</t>
    </r>
    <phoneticPr fontId="1" type="noConversion"/>
  </si>
  <si>
    <r>
      <t xml:space="preserve">C7. </t>
    </r>
    <r>
      <rPr>
        <b/>
        <sz val="10"/>
        <color theme="1"/>
        <rFont val="돋움"/>
        <family val="3"/>
        <charset val="129"/>
      </rPr>
      <t>공업부가</t>
    </r>
    <r>
      <rPr>
        <b/>
        <sz val="10"/>
        <color theme="1"/>
        <rFont val="Arial"/>
        <family val="2"/>
      </rPr>
      <t xml:space="preserve"> (A7/B2~5)</t>
    </r>
    <phoneticPr fontId="1" type="noConversion"/>
  </si>
  <si>
    <r>
      <t xml:space="preserve">D0. </t>
    </r>
    <r>
      <rPr>
        <b/>
        <sz val="10"/>
        <color theme="1"/>
        <rFont val="돋움"/>
        <family val="3"/>
        <charset val="129"/>
      </rPr>
      <t>전체</t>
    </r>
    <r>
      <rPr>
        <b/>
        <sz val="10"/>
        <color theme="1"/>
        <rFont val="Arial"/>
        <family val="2"/>
      </rPr>
      <t xml:space="preserve"> (C0)</t>
    </r>
    <phoneticPr fontId="1" type="noConversion"/>
  </si>
  <si>
    <r>
      <t xml:space="preserve">D1. </t>
    </r>
    <r>
      <rPr>
        <b/>
        <sz val="10"/>
        <color theme="1"/>
        <rFont val="돋움"/>
        <family val="3"/>
        <charset val="129"/>
      </rPr>
      <t>농업</t>
    </r>
    <r>
      <rPr>
        <b/>
        <sz val="10"/>
        <color theme="1"/>
        <rFont val="Arial"/>
        <family val="2"/>
      </rPr>
      <t xml:space="preserve"> (C1+C6)</t>
    </r>
    <phoneticPr fontId="1" type="noConversion"/>
  </si>
  <si>
    <r>
      <t xml:space="preserve">D2. </t>
    </r>
    <r>
      <rPr>
        <b/>
        <sz val="10"/>
        <color theme="1"/>
        <rFont val="돋움"/>
        <family val="3"/>
        <charset val="129"/>
      </rPr>
      <t>제조건축업</t>
    </r>
    <r>
      <rPr>
        <b/>
        <sz val="10"/>
        <color theme="1"/>
        <rFont val="Arial"/>
        <family val="2"/>
      </rPr>
      <t xml:space="preserve"> (C2+C6+C7)</t>
    </r>
    <phoneticPr fontId="1" type="noConversion"/>
  </si>
  <si>
    <r>
      <t xml:space="preserve">D3. </t>
    </r>
    <r>
      <rPr>
        <b/>
        <sz val="10"/>
        <color theme="1"/>
        <rFont val="돋움"/>
        <family val="3"/>
        <charset val="129"/>
      </rPr>
      <t>에너지산업</t>
    </r>
    <r>
      <rPr>
        <b/>
        <sz val="10"/>
        <color theme="1"/>
        <rFont val="Arial"/>
        <family val="2"/>
      </rPr>
      <t xml:space="preserve"> (C3+C6+C7)</t>
    </r>
    <phoneticPr fontId="1" type="noConversion"/>
  </si>
  <si>
    <r>
      <t xml:space="preserve">D4. </t>
    </r>
    <r>
      <rPr>
        <b/>
        <sz val="10"/>
        <color theme="1"/>
        <rFont val="돋움"/>
        <family val="3"/>
        <charset val="129"/>
      </rPr>
      <t>수송</t>
    </r>
    <r>
      <rPr>
        <b/>
        <sz val="10"/>
        <color theme="1"/>
        <rFont val="Arial"/>
        <family val="2"/>
      </rPr>
      <t xml:space="preserve"> (C4+C6+C7)</t>
    </r>
    <phoneticPr fontId="1" type="noConversion"/>
  </si>
  <si>
    <r>
      <t xml:space="preserve">D5. </t>
    </r>
    <r>
      <rPr>
        <b/>
        <sz val="10"/>
        <color theme="1"/>
        <rFont val="돋움"/>
        <family val="3"/>
        <charset val="129"/>
      </rPr>
      <t>비제조산업</t>
    </r>
    <r>
      <rPr>
        <b/>
        <sz val="10"/>
        <color theme="1"/>
        <rFont val="Arial"/>
        <family val="2"/>
      </rPr>
      <t xml:space="preserve"> (C5+C6+C7)</t>
    </r>
    <phoneticPr fontId="1" type="noConversion"/>
  </si>
  <si>
    <r>
      <rPr>
        <b/>
        <sz val="10"/>
        <color theme="0"/>
        <rFont val="돋움"/>
        <family val="3"/>
        <charset val="129"/>
      </rPr>
      <t>온실가스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theme="0"/>
        <rFont val="돋움"/>
        <family val="3"/>
        <charset val="129"/>
      </rPr>
      <t>배출량</t>
    </r>
    <r>
      <rPr>
        <b/>
        <sz val="10"/>
        <color theme="0"/>
        <rFont val="Arial"/>
        <family val="2"/>
      </rPr>
      <t xml:space="preserve"> (</t>
    </r>
    <r>
      <rPr>
        <b/>
        <sz val="10"/>
        <color theme="0"/>
        <rFont val="돋움"/>
        <family val="3"/>
        <charset val="129"/>
      </rPr>
      <t>이산화탄소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theme="0"/>
        <rFont val="돋움"/>
        <family val="3"/>
        <charset val="129"/>
      </rPr>
      <t>환산톤</t>
    </r>
    <r>
      <rPr>
        <b/>
        <sz val="10"/>
        <color theme="0"/>
        <rFont val="Arial"/>
        <family val="2"/>
      </rPr>
      <t>)</t>
    </r>
    <phoneticPr fontId="1" type="noConversion"/>
  </si>
  <si>
    <r>
      <rPr>
        <b/>
        <sz val="10"/>
        <color theme="0"/>
        <rFont val="돋움"/>
        <family val="3"/>
        <charset val="129"/>
      </rPr>
      <t>부가가치</t>
    </r>
    <r>
      <rPr>
        <b/>
        <sz val="10"/>
        <color theme="0"/>
        <rFont val="Arial"/>
        <family val="2"/>
      </rPr>
      <t xml:space="preserve"> (</t>
    </r>
    <r>
      <rPr>
        <b/>
        <sz val="10"/>
        <color theme="0"/>
        <rFont val="돋움"/>
        <family val="3"/>
        <charset val="129"/>
      </rPr>
      <t>백만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theme="0"/>
        <rFont val="돋움"/>
        <family val="3"/>
        <charset val="129"/>
      </rPr>
      <t>미국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theme="0"/>
        <rFont val="돋움"/>
        <family val="3"/>
        <charset val="129"/>
      </rPr>
      <t>달러</t>
    </r>
    <r>
      <rPr>
        <b/>
        <sz val="10"/>
        <color theme="0"/>
        <rFont val="Arial"/>
        <family val="2"/>
      </rPr>
      <t>)</t>
    </r>
    <phoneticPr fontId="1" type="noConversion"/>
  </si>
  <si>
    <r>
      <rPr>
        <b/>
        <sz val="10"/>
        <color theme="0"/>
        <rFont val="돋움"/>
        <family val="3"/>
        <charset val="129"/>
      </rPr>
      <t>단위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theme="0"/>
        <rFont val="돋움"/>
        <family val="3"/>
        <charset val="129"/>
      </rPr>
      <t>수입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theme="0"/>
        <rFont val="돋움"/>
        <family val="3"/>
        <charset val="129"/>
      </rPr>
      <t>당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theme="0"/>
        <rFont val="돋움"/>
        <family val="3"/>
        <charset val="129"/>
      </rPr>
      <t>온실가스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theme="0"/>
        <rFont val="돋움"/>
        <family val="3"/>
        <charset val="129"/>
      </rPr>
      <t>배출량</t>
    </r>
    <r>
      <rPr>
        <b/>
        <sz val="10"/>
        <color theme="0"/>
        <rFont val="Arial"/>
        <family val="2"/>
      </rPr>
      <t xml:space="preserve"> (kg/1,000 </t>
    </r>
    <r>
      <rPr>
        <b/>
        <sz val="10"/>
        <color theme="0"/>
        <rFont val="돋움"/>
        <family val="3"/>
        <charset val="129"/>
      </rPr>
      <t>미국달러</t>
    </r>
    <r>
      <rPr>
        <b/>
        <sz val="10"/>
        <color theme="0"/>
        <rFont val="Arial"/>
        <family val="2"/>
      </rPr>
      <t>)</t>
    </r>
    <phoneticPr fontId="1" type="noConversion"/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</si>
  <si>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 xml:space="preserve">
'</t>
    </r>
    <r>
      <rPr>
        <sz val="10"/>
        <color theme="1"/>
        <rFont val="돋움"/>
        <family val="3"/>
        <charset val="129"/>
      </rPr>
      <t>공업부가</t>
    </r>
    <r>
      <rPr>
        <sz val="10"/>
        <color theme="1"/>
        <rFont val="Arial"/>
        <family val="2"/>
      </rPr>
      <t xml:space="preserve">' </t>
    </r>
    <r>
      <rPr>
        <sz val="10"/>
        <color theme="1"/>
        <rFont val="돋움"/>
        <family val="3"/>
        <charset val="129"/>
      </rPr>
      <t>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비농업분야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산업에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발생되는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용매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탈루원료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산업부산물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포함합니다</t>
    </r>
    <r>
      <rPr>
        <sz val="10"/>
        <color theme="1"/>
        <rFont val="Arial"/>
        <family val="2"/>
      </rPr>
      <t>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</si>
</sst>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0"/>
      <color theme="1"/>
      <name val="Arial"/>
      <family val="2"/>
    </font>
    <font>
      <b/>
      <sz val="10"/>
      <color theme="0"/>
      <name val="돋움"/>
      <family val="3"/>
      <charset val="129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/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auto="1"/>
      </bottom>
      <diagonal/>
    </border>
    <border>
      <left/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thin">
        <color auto="1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hair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hair">
        <color theme="0" tint="-0.34998626667073579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2" fontId="2" fillId="0" borderId="5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2" fontId="2" fillId="0" borderId="4" xfId="0" applyNumberFormat="1" applyFont="1" applyBorder="1">
      <alignment vertical="center"/>
    </xf>
    <xf numFmtId="2" fontId="2" fillId="0" borderId="6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2" fontId="2" fillId="0" borderId="16" xfId="0" applyNumberFormat="1" applyFont="1" applyBorder="1">
      <alignment vertical="center"/>
    </xf>
    <xf numFmtId="2" fontId="2" fillId="0" borderId="18" xfId="0" applyNumberFormat="1" applyFont="1" applyBorder="1">
      <alignment vertical="center"/>
    </xf>
    <xf numFmtId="2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7" fontId="2" fillId="0" borderId="16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19" xfId="0" applyNumberFormat="1" applyFont="1" applyBorder="1">
      <alignment vertical="center"/>
    </xf>
    <xf numFmtId="177" fontId="2" fillId="0" borderId="20" xfId="0" applyNumberFormat="1" applyFont="1" applyBorder="1">
      <alignment vertical="center"/>
    </xf>
    <xf numFmtId="2" fontId="2" fillId="10" borderId="4" xfId="0" applyNumberFormat="1" applyFont="1" applyFill="1" applyBorder="1">
      <alignment vertical="center"/>
    </xf>
    <xf numFmtId="2" fontId="2" fillId="10" borderId="5" xfId="0" applyNumberFormat="1" applyFont="1" applyFill="1" applyBorder="1">
      <alignment vertical="center"/>
    </xf>
    <xf numFmtId="2" fontId="2" fillId="10" borderId="6" xfId="0" applyNumberFormat="1" applyFont="1" applyFill="1" applyBorder="1">
      <alignment vertical="center"/>
    </xf>
    <xf numFmtId="176" fontId="2" fillId="10" borderId="14" xfId="0" applyNumberFormat="1" applyFont="1" applyFill="1" applyBorder="1">
      <alignment vertical="center"/>
    </xf>
    <xf numFmtId="176" fontId="2" fillId="10" borderId="5" xfId="0" applyNumberFormat="1" applyFont="1" applyFill="1" applyBorder="1">
      <alignment vertical="center"/>
    </xf>
    <xf numFmtId="176" fontId="2" fillId="10" borderId="11" xfId="0" applyNumberFormat="1" applyFont="1" applyFill="1" applyBorder="1">
      <alignment vertical="center"/>
    </xf>
    <xf numFmtId="177" fontId="2" fillId="10" borderId="4" xfId="0" applyNumberFormat="1" applyFont="1" applyFill="1" applyBorder="1">
      <alignment vertical="center"/>
    </xf>
    <xf numFmtId="177" fontId="2" fillId="10" borderId="5" xfId="0" applyNumberFormat="1" applyFont="1" applyFill="1" applyBorder="1">
      <alignment vertical="center"/>
    </xf>
    <xf numFmtId="177" fontId="2" fillId="10" borderId="6" xfId="0" applyNumberFormat="1" applyFont="1" applyFill="1" applyBorder="1">
      <alignment vertical="center"/>
    </xf>
    <xf numFmtId="177" fontId="2" fillId="10" borderId="14" xfId="0" applyNumberFormat="1" applyFont="1" applyFill="1" applyBorder="1">
      <alignment vertical="center"/>
    </xf>
    <xf numFmtId="2" fontId="2" fillId="0" borderId="21" xfId="0" applyNumberFormat="1" applyFont="1" applyBorder="1">
      <alignment vertical="center"/>
    </xf>
    <xf numFmtId="2" fontId="2" fillId="0" borderId="23" xfId="0" applyNumberFormat="1" applyFont="1" applyBorder="1">
      <alignment vertical="center"/>
    </xf>
    <xf numFmtId="2" fontId="2" fillId="0" borderId="24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7" fontId="2" fillId="0" borderId="21" xfId="0" applyNumberFormat="1" applyFont="1" applyBorder="1">
      <alignment vertical="center"/>
    </xf>
    <xf numFmtId="177" fontId="2" fillId="0" borderId="23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177" fontId="2" fillId="0" borderId="25" xfId="0" applyNumberFormat="1" applyFont="1" applyBorder="1">
      <alignment vertical="center"/>
    </xf>
    <xf numFmtId="2" fontId="2" fillId="10" borderId="1" xfId="0" applyNumberFormat="1" applyFont="1" applyFill="1" applyBorder="1">
      <alignment vertical="center"/>
    </xf>
    <xf numFmtId="2" fontId="2" fillId="10" borderId="2" xfId="0" applyNumberFormat="1" applyFont="1" applyFill="1" applyBorder="1">
      <alignment vertical="center"/>
    </xf>
    <xf numFmtId="2" fontId="2" fillId="10" borderId="3" xfId="0" applyNumberFormat="1" applyFont="1" applyFill="1" applyBorder="1">
      <alignment vertical="center"/>
    </xf>
    <xf numFmtId="176" fontId="2" fillId="10" borderId="13" xfId="0" applyNumberFormat="1" applyFont="1" applyFill="1" applyBorder="1">
      <alignment vertical="center"/>
    </xf>
    <xf numFmtId="176" fontId="2" fillId="10" borderId="2" xfId="0" applyNumberFormat="1" applyFont="1" applyFill="1" applyBorder="1">
      <alignment vertical="center"/>
    </xf>
    <xf numFmtId="176" fontId="2" fillId="10" borderId="10" xfId="0" applyNumberFormat="1" applyFont="1" applyFill="1" applyBorder="1">
      <alignment vertical="center"/>
    </xf>
    <xf numFmtId="177" fontId="2" fillId="10" borderId="1" xfId="0" applyNumberFormat="1" applyFont="1" applyFill="1" applyBorder="1">
      <alignment vertical="center"/>
    </xf>
    <xf numFmtId="177" fontId="2" fillId="10" borderId="2" xfId="0" applyNumberFormat="1" applyFont="1" applyFill="1" applyBorder="1">
      <alignment vertical="center"/>
    </xf>
    <xf numFmtId="177" fontId="2" fillId="10" borderId="3" xfId="0" applyNumberFormat="1" applyFont="1" applyFill="1" applyBorder="1">
      <alignment vertical="center"/>
    </xf>
    <xf numFmtId="177" fontId="2" fillId="10" borderId="13" xfId="0" applyNumberFormat="1" applyFont="1" applyFill="1" applyBorder="1">
      <alignment vertical="center"/>
    </xf>
    <xf numFmtId="2" fontId="2" fillId="10" borderId="7" xfId="0" applyNumberFormat="1" applyFont="1" applyFill="1" applyBorder="1">
      <alignment vertical="center"/>
    </xf>
    <xf numFmtId="2" fontId="2" fillId="10" borderId="8" xfId="0" applyNumberFormat="1" applyFont="1" applyFill="1" applyBorder="1">
      <alignment vertical="center"/>
    </xf>
    <xf numFmtId="2" fontId="2" fillId="10" borderId="9" xfId="0" applyNumberFormat="1" applyFont="1" applyFill="1" applyBorder="1">
      <alignment vertical="center"/>
    </xf>
    <xf numFmtId="176" fontId="2" fillId="10" borderId="15" xfId="0" applyNumberFormat="1" applyFont="1" applyFill="1" applyBorder="1">
      <alignment vertical="center"/>
    </xf>
    <xf numFmtId="176" fontId="2" fillId="10" borderId="8" xfId="0" applyNumberFormat="1" applyFont="1" applyFill="1" applyBorder="1">
      <alignment vertical="center"/>
    </xf>
    <xf numFmtId="176" fontId="2" fillId="10" borderId="12" xfId="0" applyNumberFormat="1" applyFont="1" applyFill="1" applyBorder="1">
      <alignment vertical="center"/>
    </xf>
    <xf numFmtId="177" fontId="2" fillId="10" borderId="7" xfId="0" applyNumberFormat="1" applyFont="1" applyFill="1" applyBorder="1">
      <alignment vertical="center"/>
    </xf>
    <xf numFmtId="177" fontId="2" fillId="10" borderId="8" xfId="0" applyNumberFormat="1" applyFont="1" applyFill="1" applyBorder="1">
      <alignment vertical="center"/>
    </xf>
    <xf numFmtId="177" fontId="2" fillId="10" borderId="9" xfId="0" applyNumberFormat="1" applyFont="1" applyFill="1" applyBorder="1">
      <alignment vertical="center"/>
    </xf>
    <xf numFmtId="177" fontId="2" fillId="10" borderId="15" xfId="0" applyNumberFormat="1" applyFont="1" applyFill="1" applyBorder="1">
      <alignment vertical="center"/>
    </xf>
    <xf numFmtId="0" fontId="3" fillId="0" borderId="29" xfId="0" applyFont="1" applyBorder="1" applyAlignment="1">
      <alignment horizontal="right" vertical="center"/>
    </xf>
    <xf numFmtId="0" fontId="3" fillId="10" borderId="27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10" borderId="26" xfId="0" applyFont="1" applyFill="1" applyBorder="1" applyAlignment="1">
      <alignment horizontal="right" vertical="center"/>
    </xf>
    <xf numFmtId="0" fontId="3" fillId="10" borderId="28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sqref="A1:A2"/>
    </sheetView>
  </sheetViews>
  <sheetFormatPr defaultRowHeight="16.5" x14ac:dyDescent="0.3"/>
  <cols>
    <col min="1" max="1" width="9.625" bestFit="1" customWidth="1"/>
    <col min="2" max="29" width="13.25" customWidth="1"/>
  </cols>
  <sheetData>
    <row r="1" spans="1:29" x14ac:dyDescent="0.3">
      <c r="A1" s="88" t="s">
        <v>0</v>
      </c>
      <c r="B1" s="85" t="s">
        <v>61</v>
      </c>
      <c r="C1" s="86"/>
      <c r="D1" s="86"/>
      <c r="E1" s="86"/>
      <c r="F1" s="86"/>
      <c r="G1" s="86"/>
      <c r="H1" s="86"/>
      <c r="I1" s="87"/>
      <c r="J1" s="90" t="s">
        <v>62</v>
      </c>
      <c r="K1" s="91"/>
      <c r="L1" s="91"/>
      <c r="M1" s="91"/>
      <c r="N1" s="91"/>
      <c r="O1" s="92"/>
      <c r="P1" s="82" t="s">
        <v>63</v>
      </c>
      <c r="Q1" s="83"/>
      <c r="R1" s="83"/>
      <c r="S1" s="83"/>
      <c r="T1" s="83"/>
      <c r="U1" s="83"/>
      <c r="V1" s="83"/>
      <c r="W1" s="84"/>
      <c r="X1" s="79" t="s">
        <v>63</v>
      </c>
      <c r="Y1" s="80"/>
      <c r="Z1" s="80"/>
      <c r="AA1" s="80"/>
      <c r="AB1" s="80"/>
      <c r="AC1" s="81"/>
    </row>
    <row r="2" spans="1:29" ht="25.5" x14ac:dyDescent="0.3">
      <c r="A2" s="89"/>
      <c r="B2" s="67" t="s">
        <v>33</v>
      </c>
      <c r="C2" s="68" t="s">
        <v>34</v>
      </c>
      <c r="D2" s="68" t="s">
        <v>35</v>
      </c>
      <c r="E2" s="68" t="s">
        <v>36</v>
      </c>
      <c r="F2" s="68" t="s">
        <v>37</v>
      </c>
      <c r="G2" s="68" t="s">
        <v>38</v>
      </c>
      <c r="H2" s="68" t="s">
        <v>39</v>
      </c>
      <c r="I2" s="69" t="s">
        <v>40</v>
      </c>
      <c r="J2" s="70" t="s">
        <v>41</v>
      </c>
      <c r="K2" s="71" t="s">
        <v>42</v>
      </c>
      <c r="L2" s="71" t="s">
        <v>43</v>
      </c>
      <c r="M2" s="71" t="s">
        <v>44</v>
      </c>
      <c r="N2" s="71" t="s">
        <v>45</v>
      </c>
      <c r="O2" s="72" t="s">
        <v>46</v>
      </c>
      <c r="P2" s="73" t="s">
        <v>47</v>
      </c>
      <c r="Q2" s="74" t="s">
        <v>48</v>
      </c>
      <c r="R2" s="74" t="s">
        <v>49</v>
      </c>
      <c r="S2" s="74" t="s">
        <v>50</v>
      </c>
      <c r="T2" s="74" t="s">
        <v>51</v>
      </c>
      <c r="U2" s="74" t="s">
        <v>52</v>
      </c>
      <c r="V2" s="74" t="s">
        <v>53</v>
      </c>
      <c r="W2" s="75" t="s">
        <v>54</v>
      </c>
      <c r="X2" s="76" t="s">
        <v>55</v>
      </c>
      <c r="Y2" s="77" t="s">
        <v>56</v>
      </c>
      <c r="Z2" s="77" t="s">
        <v>57</v>
      </c>
      <c r="AA2" s="77" t="s">
        <v>58</v>
      </c>
      <c r="AB2" s="77" t="s">
        <v>59</v>
      </c>
      <c r="AC2" s="78" t="s">
        <v>60</v>
      </c>
    </row>
    <row r="3" spans="1:29" x14ac:dyDescent="0.3">
      <c r="A3" s="61" t="s">
        <v>10</v>
      </c>
      <c r="B3" s="11">
        <v>541542.76</v>
      </c>
      <c r="C3" s="12">
        <v>84550.95</v>
      </c>
      <c r="D3" s="12">
        <v>39196.32</v>
      </c>
      <c r="E3" s="12">
        <v>221520.1</v>
      </c>
      <c r="F3" s="12">
        <v>88521.46</v>
      </c>
      <c r="G3" s="12">
        <v>20238.650000000001</v>
      </c>
      <c r="H3" s="12">
        <v>12949.84</v>
      </c>
      <c r="I3" s="13">
        <v>74565.440000000002</v>
      </c>
      <c r="J3" s="14">
        <v>1014763.9770400001</v>
      </c>
      <c r="K3" s="15">
        <v>24574.058500000003</v>
      </c>
      <c r="L3" s="15">
        <v>160069.84282000002</v>
      </c>
      <c r="M3" s="15">
        <v>125422.05982000001</v>
      </c>
      <c r="N3" s="15">
        <v>51800.439400000003</v>
      </c>
      <c r="O3" s="16">
        <v>652897.57650000008</v>
      </c>
      <c r="P3" s="17">
        <v>0.53366376049300113</v>
      </c>
      <c r="Q3" s="18">
        <v>3.4406587743737971</v>
      </c>
      <c r="R3" s="18">
        <v>0.24487010988120114</v>
      </c>
      <c r="S3" s="18">
        <v>1.7661972727757422</v>
      </c>
      <c r="T3" s="18">
        <v>1.708893998300717</v>
      </c>
      <c r="U3" s="18">
        <v>3.0998200527092928E-2</v>
      </c>
      <c r="V3" s="18">
        <v>3.0998200527092928E-2</v>
      </c>
      <c r="W3" s="19">
        <v>0.22107065802032694</v>
      </c>
      <c r="X3" s="20">
        <v>0.53366376049300113</v>
      </c>
      <c r="Y3" s="18">
        <v>3.4534202049064158</v>
      </c>
      <c r="Z3" s="18">
        <v>0.47870219843414696</v>
      </c>
      <c r="AA3" s="18">
        <v>2.0000293613286879</v>
      </c>
      <c r="AB3" s="18">
        <v>1.9427260868536629</v>
      </c>
      <c r="AC3" s="19">
        <v>0.26483028908003869</v>
      </c>
    </row>
    <row r="4" spans="1:29" x14ac:dyDescent="0.3">
      <c r="A4" s="62" t="s">
        <v>11</v>
      </c>
      <c r="B4" s="21">
        <v>82760.84</v>
      </c>
      <c r="C4" s="22">
        <v>7578.42</v>
      </c>
      <c r="D4" s="22">
        <v>15723.09</v>
      </c>
      <c r="E4" s="22">
        <v>13851.29</v>
      </c>
      <c r="F4" s="22">
        <v>21738.77</v>
      </c>
      <c r="G4" s="22">
        <v>10170.09</v>
      </c>
      <c r="H4" s="22">
        <v>1736.95</v>
      </c>
      <c r="I4" s="23">
        <v>11962.24</v>
      </c>
      <c r="J4" s="24">
        <v>303651.22456379997</v>
      </c>
      <c r="K4" s="25">
        <v>4891.6123103999998</v>
      </c>
      <c r="L4" s="25">
        <v>76280.164824599997</v>
      </c>
      <c r="M4" s="25">
        <v>10360.140736799998</v>
      </c>
      <c r="N4" s="25">
        <v>16918.623015599998</v>
      </c>
      <c r="O4" s="26">
        <v>195200.6947242</v>
      </c>
      <c r="P4" s="27">
        <v>0.27255230114381168</v>
      </c>
      <c r="Q4" s="28">
        <v>1.5492683228161008</v>
      </c>
      <c r="R4" s="28">
        <v>0.20612291591338272</v>
      </c>
      <c r="S4" s="28">
        <v>1.3369789418785767</v>
      </c>
      <c r="T4" s="28">
        <v>1.2849018492790774</v>
      </c>
      <c r="U4" s="28">
        <v>5.2100685473324616E-2</v>
      </c>
      <c r="V4" s="28">
        <v>5.2100685473324616E-2</v>
      </c>
      <c r="W4" s="29">
        <v>0.11551143068369639</v>
      </c>
      <c r="X4" s="30">
        <v>0.27255230114381168</v>
      </c>
      <c r="Y4" s="28">
        <v>1.5549885368626444</v>
      </c>
      <c r="Z4" s="28">
        <v>0.32735456064362267</v>
      </c>
      <c r="AA4" s="28">
        <v>1.4582105866088166</v>
      </c>
      <c r="AB4" s="28">
        <v>1.4061334940093173</v>
      </c>
      <c r="AC4" s="29">
        <v>0.17333233020356456</v>
      </c>
    </row>
    <row r="5" spans="1:29" x14ac:dyDescent="0.3">
      <c r="A5" s="63" t="s">
        <v>1</v>
      </c>
      <c r="B5" s="6">
        <v>120145.51</v>
      </c>
      <c r="C5" s="1">
        <v>9438.74</v>
      </c>
      <c r="D5" s="1">
        <v>23125.94</v>
      </c>
      <c r="E5" s="1">
        <v>23103.43</v>
      </c>
      <c r="F5" s="1">
        <v>26991.63</v>
      </c>
      <c r="G5" s="1">
        <v>23518.82</v>
      </c>
      <c r="H5" s="1">
        <v>1539.67</v>
      </c>
      <c r="I5" s="7">
        <v>12427.279999999999</v>
      </c>
      <c r="J5" s="5">
        <v>376049.32504199998</v>
      </c>
      <c r="K5" s="2">
        <v>2617.5552539999999</v>
      </c>
      <c r="L5" s="2">
        <v>76327.151117999994</v>
      </c>
      <c r="M5" s="2">
        <v>11614.994051999998</v>
      </c>
      <c r="N5" s="2">
        <v>21057.106799999998</v>
      </c>
      <c r="O5" s="8">
        <v>264432.51781799999</v>
      </c>
      <c r="P5" s="10">
        <v>0.31949401846840503</v>
      </c>
      <c r="Q5" s="3">
        <v>3.6059372521654516</v>
      </c>
      <c r="R5" s="3">
        <v>0.30298445128978851</v>
      </c>
      <c r="S5" s="3">
        <v>1.9891039028144657</v>
      </c>
      <c r="T5" s="3">
        <v>1.2818299425636197</v>
      </c>
      <c r="U5" s="3">
        <v>8.8940725573649806E-2</v>
      </c>
      <c r="V5" s="3">
        <v>8.8940725573649806E-2</v>
      </c>
      <c r="W5" s="4">
        <v>0.11401252554852738</v>
      </c>
      <c r="X5" s="9">
        <v>0.31949401846840503</v>
      </c>
      <c r="Y5" s="3">
        <v>3.6100315820776991</v>
      </c>
      <c r="Z5" s="3">
        <v>0.42109130675056355</v>
      </c>
      <c r="AA5" s="3">
        <v>2.1072107582752406</v>
      </c>
      <c r="AB5" s="3">
        <v>1.3999367980243946</v>
      </c>
      <c r="AC5" s="4">
        <v>0.20704758103442483</v>
      </c>
    </row>
    <row r="6" spans="1:29" x14ac:dyDescent="0.3">
      <c r="A6" s="62" t="s">
        <v>2</v>
      </c>
      <c r="B6" s="21">
        <v>135276.54</v>
      </c>
      <c r="C6" s="22">
        <v>8162.49</v>
      </c>
      <c r="D6" s="22">
        <v>18834.09</v>
      </c>
      <c r="E6" s="22">
        <v>58392.98</v>
      </c>
      <c r="F6" s="22">
        <v>17262.52</v>
      </c>
      <c r="G6" s="22">
        <v>10601.58</v>
      </c>
      <c r="H6" s="22">
        <v>3726.82</v>
      </c>
      <c r="I6" s="23">
        <v>18296.059999999998</v>
      </c>
      <c r="J6" s="24">
        <v>148539.12080309997</v>
      </c>
      <c r="K6" s="25">
        <v>3539.1635543999996</v>
      </c>
      <c r="L6" s="25">
        <v>45522.454457699991</v>
      </c>
      <c r="M6" s="25">
        <v>9512.9112152999987</v>
      </c>
      <c r="N6" s="25">
        <v>8688.8164424999995</v>
      </c>
      <c r="O6" s="26">
        <v>81275.77513319999</v>
      </c>
      <c r="P6" s="27">
        <v>0.91071321325053123</v>
      </c>
      <c r="Q6" s="28">
        <v>2.3063330853563224</v>
      </c>
      <c r="R6" s="28">
        <v>0.41373186539185536</v>
      </c>
      <c r="S6" s="28">
        <v>6.1382870793626472</v>
      </c>
      <c r="T6" s="28">
        <v>1.9867516035398169</v>
      </c>
      <c r="U6" s="28">
        <v>0.130439604945329</v>
      </c>
      <c r="V6" s="28">
        <v>0.130439604945329</v>
      </c>
      <c r="W6" s="29">
        <v>0.28711329659497886</v>
      </c>
      <c r="X6" s="30">
        <v>0.91071321325053123</v>
      </c>
      <c r="Y6" s="28">
        <v>2.3314229066764591</v>
      </c>
      <c r="Z6" s="28">
        <v>0.72593498330697104</v>
      </c>
      <c r="AA6" s="28">
        <v>6.4504901972777624</v>
      </c>
      <c r="AB6" s="28">
        <v>2.2989547214549328</v>
      </c>
      <c r="AC6" s="29">
        <v>0.4426427228604447</v>
      </c>
    </row>
    <row r="7" spans="1:29" x14ac:dyDescent="0.3">
      <c r="A7" s="63" t="s">
        <v>3</v>
      </c>
      <c r="B7" s="6">
        <v>58051.67</v>
      </c>
      <c r="C7" s="1">
        <v>9709.2800000000007</v>
      </c>
      <c r="D7" s="1">
        <v>4634.99</v>
      </c>
      <c r="E7" s="1">
        <v>20424.95</v>
      </c>
      <c r="F7" s="1">
        <v>13100.51</v>
      </c>
      <c r="G7" s="1">
        <v>6425.52</v>
      </c>
      <c r="H7" s="1">
        <v>1134.6300000000001</v>
      </c>
      <c r="I7" s="7">
        <v>2621.7999999999997</v>
      </c>
      <c r="J7" s="5">
        <v>233962.23059999998</v>
      </c>
      <c r="K7" s="2">
        <v>3587.6956499999997</v>
      </c>
      <c r="L7" s="2">
        <v>40792.512599999995</v>
      </c>
      <c r="M7" s="2">
        <v>13872.729149999999</v>
      </c>
      <c r="N7" s="2">
        <v>12088.13445</v>
      </c>
      <c r="O7" s="8">
        <v>163621.15874999997</v>
      </c>
      <c r="P7" s="10">
        <v>0.24812410896889442</v>
      </c>
      <c r="Q7" s="3">
        <v>2.7062719213654596</v>
      </c>
      <c r="R7" s="3">
        <v>0.11362354767036342</v>
      </c>
      <c r="S7" s="3">
        <v>1.4723094337929896</v>
      </c>
      <c r="T7" s="3">
        <v>1.083749527620451</v>
      </c>
      <c r="U7" s="3">
        <v>3.9270715652476709E-2</v>
      </c>
      <c r="V7" s="3">
        <v>3.9270715652476709E-2</v>
      </c>
      <c r="W7" s="4">
        <v>3.9275916054714845E-2</v>
      </c>
      <c r="X7" s="9">
        <v>0.24812410896889442</v>
      </c>
      <c r="Y7" s="3">
        <v>2.7111215502867183</v>
      </c>
      <c r="Z7" s="3">
        <v>0.15774909264633716</v>
      </c>
      <c r="AA7" s="3">
        <v>1.5164349787689635</v>
      </c>
      <c r="AB7" s="3">
        <v>1.1278750725964248</v>
      </c>
      <c r="AC7" s="4">
        <v>8.339626062845043E-2</v>
      </c>
    </row>
    <row r="8" spans="1:29" x14ac:dyDescent="0.3">
      <c r="A8" s="62" t="s">
        <v>4</v>
      </c>
      <c r="B8" s="21">
        <v>20483.96</v>
      </c>
      <c r="C8" s="22">
        <v>1273.8499999999999</v>
      </c>
      <c r="D8" s="22">
        <v>721.16</v>
      </c>
      <c r="E8" s="22">
        <v>14538.99</v>
      </c>
      <c r="F8" s="22">
        <v>2259.6</v>
      </c>
      <c r="G8" s="22">
        <v>640.37</v>
      </c>
      <c r="H8" s="22">
        <v>323.22000000000003</v>
      </c>
      <c r="I8" s="23">
        <v>726.79000000000008</v>
      </c>
      <c r="J8" s="24">
        <v>15860.995025999999</v>
      </c>
      <c r="K8" s="25">
        <v>625.72529639999993</v>
      </c>
      <c r="L8" s="25">
        <v>3726.9642821999996</v>
      </c>
      <c r="M8" s="25">
        <v>903.40070159999993</v>
      </c>
      <c r="N8" s="25">
        <v>1377.6827555999998</v>
      </c>
      <c r="O8" s="26">
        <v>9227.1998945999985</v>
      </c>
      <c r="P8" s="27">
        <v>1.2914675256137365</v>
      </c>
      <c r="Q8" s="28">
        <v>2.0357975094324479</v>
      </c>
      <c r="R8" s="28">
        <v>0.1934979638641196</v>
      </c>
      <c r="S8" s="28">
        <v>16.093622657421236</v>
      </c>
      <c r="T8" s="28">
        <v>1.6401453751345774</v>
      </c>
      <c r="U8" s="28">
        <v>6.9400252223294906E-2</v>
      </c>
      <c r="V8" s="28">
        <v>6.9400252223294906E-2</v>
      </c>
      <c r="W8" s="29">
        <v>0.12096941161665634</v>
      </c>
      <c r="X8" s="30">
        <v>1.2914675256137365</v>
      </c>
      <c r="Y8" s="28">
        <v>2.0561758021858449</v>
      </c>
      <c r="Z8" s="28">
        <v>0.33484566823417283</v>
      </c>
      <c r="AA8" s="28">
        <v>16.234970361791287</v>
      </c>
      <c r="AB8" s="28">
        <v>1.7814930795046306</v>
      </c>
      <c r="AC8" s="29">
        <v>0.21074795659334813</v>
      </c>
    </row>
    <row r="9" spans="1:29" x14ac:dyDescent="0.3">
      <c r="A9" s="63" t="s">
        <v>5</v>
      </c>
      <c r="B9" s="6">
        <v>66861.11</v>
      </c>
      <c r="C9" s="1">
        <v>5796.47</v>
      </c>
      <c r="D9" s="1">
        <v>9630.01</v>
      </c>
      <c r="E9" s="1">
        <v>24748.14</v>
      </c>
      <c r="F9" s="1">
        <v>13228.4</v>
      </c>
      <c r="G9" s="1">
        <v>3990.88</v>
      </c>
      <c r="H9" s="1">
        <v>2111.4699999999998</v>
      </c>
      <c r="I9" s="7">
        <v>7355.76</v>
      </c>
      <c r="J9" s="5">
        <v>188314.17011999997</v>
      </c>
      <c r="K9" s="2">
        <v>5136.1222199999993</v>
      </c>
      <c r="L9" s="2">
        <v>47581.769819999994</v>
      </c>
      <c r="M9" s="2">
        <v>6823.1212799999994</v>
      </c>
      <c r="N9" s="2">
        <v>9628.1576999999997</v>
      </c>
      <c r="O9" s="8">
        <v>119144.99909999999</v>
      </c>
      <c r="P9" s="10">
        <v>0.35505087034817351</v>
      </c>
      <c r="Q9" s="3">
        <v>1.1285693275422095</v>
      </c>
      <c r="R9" s="3">
        <v>0.20238864666930123</v>
      </c>
      <c r="S9" s="3">
        <v>3.6270995317849608</v>
      </c>
      <c r="T9" s="3">
        <v>1.3739284723182299</v>
      </c>
      <c r="U9" s="3">
        <v>3.3495992531339072E-2</v>
      </c>
      <c r="V9" s="3">
        <v>3.3495992531339072E-2</v>
      </c>
      <c r="W9" s="4">
        <v>0.11487443028013372</v>
      </c>
      <c r="X9" s="9">
        <v>0.35505087034817351</v>
      </c>
      <c r="Y9" s="3">
        <v>1.1397818135630677</v>
      </c>
      <c r="Z9" s="3">
        <v>0.32847556297029312</v>
      </c>
      <c r="AA9" s="3">
        <v>3.7531864480859527</v>
      </c>
      <c r="AB9" s="3">
        <v>1.5000153886192218</v>
      </c>
      <c r="AC9" s="4">
        <v>0.15958290883233092</v>
      </c>
    </row>
    <row r="10" spans="1:29" x14ac:dyDescent="0.3">
      <c r="A10" s="62" t="s">
        <v>6</v>
      </c>
      <c r="B10" s="21">
        <v>495981.68</v>
      </c>
      <c r="C10" s="22">
        <v>93330.84</v>
      </c>
      <c r="D10" s="22">
        <v>66216.460000000006</v>
      </c>
      <c r="E10" s="22">
        <v>52544.959999999999</v>
      </c>
      <c r="F10" s="22">
        <v>135306.15</v>
      </c>
      <c r="G10" s="22">
        <v>91597.66</v>
      </c>
      <c r="H10" s="22">
        <v>13019.41</v>
      </c>
      <c r="I10" s="23">
        <v>43966.200000000004</v>
      </c>
      <c r="J10" s="24">
        <v>2043288.4004399998</v>
      </c>
      <c r="K10" s="25">
        <v>37611.130319999997</v>
      </c>
      <c r="L10" s="25">
        <v>356965.46579999995</v>
      </c>
      <c r="M10" s="25">
        <v>48262.314299999991</v>
      </c>
      <c r="N10" s="25">
        <v>94148.246819999986</v>
      </c>
      <c r="O10" s="26">
        <v>1506301.2431999999</v>
      </c>
      <c r="P10" s="27">
        <v>0.24273699194553044</v>
      </c>
      <c r="Q10" s="28">
        <v>2.4814686292576176</v>
      </c>
      <c r="R10" s="28">
        <v>0.18549822418143849</v>
      </c>
      <c r="S10" s="28">
        <v>1.0887368490739784</v>
      </c>
      <c r="T10" s="28">
        <v>1.4371605905597893</v>
      </c>
      <c r="U10" s="28">
        <v>6.0809655713626787E-2</v>
      </c>
      <c r="V10" s="28">
        <v>6.0809655713626787E-2</v>
      </c>
      <c r="W10" s="29">
        <v>8.8042272015279172E-2</v>
      </c>
      <c r="X10" s="30">
        <v>0.24273699194553044</v>
      </c>
      <c r="Y10" s="28">
        <v>2.4878404219018653</v>
      </c>
      <c r="Z10" s="28">
        <v>0.27991228884096525</v>
      </c>
      <c r="AA10" s="28">
        <v>1.183150913733505</v>
      </c>
      <c r="AB10" s="28">
        <v>1.5315746552193159</v>
      </c>
      <c r="AC10" s="29">
        <v>0.15522372037315355</v>
      </c>
    </row>
    <row r="11" spans="1:29" x14ac:dyDescent="0.3">
      <c r="A11" s="63" t="s">
        <v>7</v>
      </c>
      <c r="B11" s="6">
        <v>928694.56</v>
      </c>
      <c r="C11" s="1">
        <v>70362.81</v>
      </c>
      <c r="D11" s="1">
        <v>117588.64</v>
      </c>
      <c r="E11" s="1">
        <v>354332.59</v>
      </c>
      <c r="F11" s="1">
        <v>157029.70000000001</v>
      </c>
      <c r="G11" s="1">
        <v>132635.85999999999</v>
      </c>
      <c r="H11" s="1">
        <v>14392.14</v>
      </c>
      <c r="I11" s="7">
        <v>82352.850000000006</v>
      </c>
      <c r="J11" s="5">
        <v>2678078.4167399998</v>
      </c>
      <c r="K11" s="2">
        <v>21575.248619999998</v>
      </c>
      <c r="L11" s="2">
        <v>727774.92977999989</v>
      </c>
      <c r="M11" s="2">
        <v>87842.162579999989</v>
      </c>
      <c r="N11" s="2">
        <v>121599.82025999999</v>
      </c>
      <c r="O11" s="8">
        <v>1719286.2554999997</v>
      </c>
      <c r="P11" s="10">
        <v>0.34677646262893652</v>
      </c>
      <c r="Q11" s="3">
        <v>3.2612745854884153</v>
      </c>
      <c r="R11" s="3">
        <v>0.16157280937878149</v>
      </c>
      <c r="S11" s="3">
        <v>4.0337416519920115</v>
      </c>
      <c r="T11" s="3">
        <v>1.2913645732719441</v>
      </c>
      <c r="U11" s="3">
        <v>7.714588514605851E-2</v>
      </c>
      <c r="V11" s="3">
        <v>7.714588514605851E-2</v>
      </c>
      <c r="W11" s="4">
        <v>8.7869573085041466E-2</v>
      </c>
      <c r="X11" s="9">
        <v>0.34677646262893652</v>
      </c>
      <c r="Y11" s="3">
        <v>3.2666486402248407</v>
      </c>
      <c r="Z11" s="3">
        <v>0.25481643720024827</v>
      </c>
      <c r="AA11" s="3">
        <v>4.1269852798134776</v>
      </c>
      <c r="AB11" s="3">
        <v>1.3846082010934109</v>
      </c>
      <c r="AC11" s="4">
        <v>0.1703895129675253</v>
      </c>
    </row>
    <row r="12" spans="1:29" x14ac:dyDescent="0.3">
      <c r="A12" s="62" t="s">
        <v>8</v>
      </c>
      <c r="B12" s="21">
        <v>114728.07</v>
      </c>
      <c r="C12" s="22">
        <v>9137.1200000000008</v>
      </c>
      <c r="D12" s="22">
        <v>5312.6</v>
      </c>
      <c r="E12" s="22">
        <v>54026.37</v>
      </c>
      <c r="F12" s="22">
        <v>19803.09</v>
      </c>
      <c r="G12" s="22">
        <v>11089.57</v>
      </c>
      <c r="H12" s="22">
        <v>4885.43</v>
      </c>
      <c r="I12" s="23">
        <v>10473.89</v>
      </c>
      <c r="J12" s="24">
        <v>201403.60355999999</v>
      </c>
      <c r="K12" s="25">
        <v>7034.1342599999989</v>
      </c>
      <c r="L12" s="25">
        <v>22624.789619999996</v>
      </c>
      <c r="M12" s="25">
        <v>6186.7679999999991</v>
      </c>
      <c r="N12" s="25">
        <v>13475.001659999998</v>
      </c>
      <c r="O12" s="26">
        <v>152082.91001999998</v>
      </c>
      <c r="P12" s="27">
        <v>0.56964258817653901</v>
      </c>
      <c r="Q12" s="28">
        <v>1.298968666543479</v>
      </c>
      <c r="R12" s="28">
        <v>0.23481323314952446</v>
      </c>
      <c r="S12" s="28">
        <v>8.7325676346680545</v>
      </c>
      <c r="T12" s="28">
        <v>1.4696168876019271</v>
      </c>
      <c r="U12" s="28">
        <v>7.2917923509891042E-2</v>
      </c>
      <c r="V12" s="28">
        <v>7.2917923509891042E-2</v>
      </c>
      <c r="W12" s="29">
        <v>0.24768839504409074</v>
      </c>
      <c r="X12" s="30">
        <v>0.56964258817653901</v>
      </c>
      <c r="Y12" s="28">
        <v>1.3232255810854503</v>
      </c>
      <c r="Z12" s="28">
        <v>0.50675854273558651</v>
      </c>
      <c r="AA12" s="28">
        <v>9.0045129442541167</v>
      </c>
      <c r="AB12" s="28">
        <v>1.7415621971879891</v>
      </c>
      <c r="AC12" s="29">
        <v>0.34486323309595313</v>
      </c>
    </row>
    <row r="13" spans="1:29" x14ac:dyDescent="0.3">
      <c r="A13" s="63" t="s">
        <v>12</v>
      </c>
      <c r="B13" s="6">
        <v>66034.09</v>
      </c>
      <c r="C13" s="1">
        <v>8729.7999999999993</v>
      </c>
      <c r="D13" s="1">
        <v>4564.57</v>
      </c>
      <c r="E13" s="1">
        <v>17166.490000000002</v>
      </c>
      <c r="F13" s="1">
        <v>11394.09</v>
      </c>
      <c r="G13" s="1">
        <v>13699.26</v>
      </c>
      <c r="H13" s="1">
        <v>3125.57</v>
      </c>
      <c r="I13" s="7">
        <v>7354.3</v>
      </c>
      <c r="J13" s="5">
        <v>84489.185928599996</v>
      </c>
      <c r="K13" s="2">
        <v>3929.0562475199999</v>
      </c>
      <c r="L13" s="2">
        <v>22080.689769959998</v>
      </c>
      <c r="M13" s="2">
        <v>3340.8144554399996</v>
      </c>
      <c r="N13" s="2">
        <v>5210.9143289099993</v>
      </c>
      <c r="O13" s="8">
        <v>49927.711126769995</v>
      </c>
      <c r="P13" s="10">
        <v>0.78156854364538431</v>
      </c>
      <c r="Q13" s="3">
        <v>2.2218567131764035</v>
      </c>
      <c r="R13" s="3">
        <v>0.20672225585135193</v>
      </c>
      <c r="S13" s="3">
        <v>5.1384146677308058</v>
      </c>
      <c r="T13" s="3">
        <v>2.18658171691404</v>
      </c>
      <c r="U13" s="3">
        <v>0.27438189516071765</v>
      </c>
      <c r="V13" s="3">
        <v>0.27438189516071765</v>
      </c>
      <c r="W13" s="4">
        <v>0.24008225099696695</v>
      </c>
      <c r="X13" s="9">
        <v>0.78156854364538431</v>
      </c>
      <c r="Y13" s="3">
        <v>2.2588504416121511</v>
      </c>
      <c r="Z13" s="3">
        <v>0.48379823528406629</v>
      </c>
      <c r="AA13" s="3">
        <v>5.4154906471635202</v>
      </c>
      <c r="AB13" s="3">
        <v>2.4636576963467545</v>
      </c>
      <c r="AC13" s="4">
        <v>0.55145787459343198</v>
      </c>
    </row>
    <row r="14" spans="1:29" x14ac:dyDescent="0.3">
      <c r="A14" s="62" t="s">
        <v>13</v>
      </c>
      <c r="B14" s="21">
        <v>4441.13</v>
      </c>
      <c r="C14" s="22">
        <v>668.5</v>
      </c>
      <c r="D14" s="22">
        <v>193.47</v>
      </c>
      <c r="E14" s="22">
        <v>7.03</v>
      </c>
      <c r="F14" s="22">
        <v>863.69</v>
      </c>
      <c r="G14" s="22">
        <v>523.52</v>
      </c>
      <c r="H14" s="22">
        <v>198.07</v>
      </c>
      <c r="I14" s="23">
        <v>1986.85</v>
      </c>
      <c r="J14" s="24">
        <v>11263.553300940001</v>
      </c>
      <c r="K14" s="25">
        <v>838.71031428000003</v>
      </c>
      <c r="L14" s="25">
        <v>2001.3273822600001</v>
      </c>
      <c r="M14" s="25">
        <v>686.41967058000012</v>
      </c>
      <c r="N14" s="25">
        <v>561.21452598000008</v>
      </c>
      <c r="O14" s="26">
        <v>7175.896330980001</v>
      </c>
      <c r="P14" s="27">
        <v>0.39429209249885333</v>
      </c>
      <c r="Q14" s="28">
        <v>0.79705708707526868</v>
      </c>
      <c r="R14" s="28">
        <v>9.6670840420683149E-2</v>
      </c>
      <c r="S14" s="28">
        <v>1.0241547993605575E-2</v>
      </c>
      <c r="T14" s="28">
        <v>1.5389658678057441</v>
      </c>
      <c r="U14" s="28">
        <v>7.2955346043649394E-2</v>
      </c>
      <c r="V14" s="28">
        <v>7.2955346043649394E-2</v>
      </c>
      <c r="W14" s="29">
        <v>0.61153385529465387</v>
      </c>
      <c r="X14" s="30">
        <v>0.39429209249885333</v>
      </c>
      <c r="Y14" s="28">
        <v>0.81464212393778968</v>
      </c>
      <c r="Z14" s="28">
        <v>0.72578973257785806</v>
      </c>
      <c r="AA14" s="28">
        <v>0.63936044015078042</v>
      </c>
      <c r="AB14" s="28">
        <v>2.1680847599629187</v>
      </c>
      <c r="AC14" s="29">
        <v>0.70207423820082426</v>
      </c>
    </row>
    <row r="15" spans="1:29" x14ac:dyDescent="0.3">
      <c r="A15" s="63" t="s">
        <v>14</v>
      </c>
      <c r="B15" s="6">
        <v>57749.96</v>
      </c>
      <c r="C15" s="1">
        <v>17380.55</v>
      </c>
      <c r="D15" s="1">
        <v>4275.45</v>
      </c>
      <c r="E15" s="1">
        <v>11941.41</v>
      </c>
      <c r="F15" s="1">
        <v>11292.87</v>
      </c>
      <c r="G15" s="1">
        <v>9471.44</v>
      </c>
      <c r="H15" s="1">
        <v>1067.99</v>
      </c>
      <c r="I15" s="7">
        <v>2320.2600000000002</v>
      </c>
      <c r="J15" s="5">
        <v>174384.46414388361</v>
      </c>
      <c r="K15" s="2">
        <v>2710.3195970482197</v>
      </c>
      <c r="L15" s="2">
        <v>43140.692819070115</v>
      </c>
      <c r="M15" s="2">
        <v>4826.7726915510593</v>
      </c>
      <c r="N15" s="2">
        <v>6129.8110472139597</v>
      </c>
      <c r="O15" s="8">
        <v>117576.86798900025</v>
      </c>
      <c r="P15" s="10">
        <v>0.33116459246249619</v>
      </c>
      <c r="Q15" s="3">
        <v>6.4127308155573139</v>
      </c>
      <c r="R15" s="3">
        <v>9.910480617293331E-2</v>
      </c>
      <c r="S15" s="3">
        <v>2.4739946881904413</v>
      </c>
      <c r="T15" s="3">
        <v>1.8422868034623492</v>
      </c>
      <c r="U15" s="3">
        <v>8.0555301072368149E-2</v>
      </c>
      <c r="V15" s="3">
        <v>8.0555301072368149E-2</v>
      </c>
      <c r="W15" s="4">
        <v>4.2890514044998579E-2</v>
      </c>
      <c r="X15" s="9">
        <v>0.33116459246249619</v>
      </c>
      <c r="Y15" s="3">
        <v>6.418855156995888</v>
      </c>
      <c r="Z15" s="3">
        <v>0.14811966165650642</v>
      </c>
      <c r="AA15" s="3">
        <v>2.5230095436740143</v>
      </c>
      <c r="AB15" s="3">
        <v>1.8913016589459224</v>
      </c>
      <c r="AC15" s="4">
        <v>0.12957015655594126</v>
      </c>
    </row>
    <row r="16" spans="1:29" x14ac:dyDescent="0.3">
      <c r="A16" s="62" t="s">
        <v>15</v>
      </c>
      <c r="B16" s="21">
        <v>486601.13</v>
      </c>
      <c r="C16" s="22">
        <v>33571.99</v>
      </c>
      <c r="D16" s="22">
        <v>61226.01</v>
      </c>
      <c r="E16" s="22">
        <v>131227.20000000001</v>
      </c>
      <c r="F16" s="22">
        <v>117418.16</v>
      </c>
      <c r="G16" s="22">
        <v>85837.41</v>
      </c>
      <c r="H16" s="22">
        <v>16690.810000000001</v>
      </c>
      <c r="I16" s="23">
        <v>40629.560000000005</v>
      </c>
      <c r="J16" s="24">
        <v>1625935.6598399999</v>
      </c>
      <c r="K16" s="25">
        <v>34115.606399999997</v>
      </c>
      <c r="L16" s="25">
        <v>347205.83927999996</v>
      </c>
      <c r="M16" s="25">
        <v>46054.963859999996</v>
      </c>
      <c r="N16" s="25">
        <v>87178.189799999993</v>
      </c>
      <c r="O16" s="26">
        <v>1111383.2700599998</v>
      </c>
      <c r="P16" s="27">
        <v>0.29927452974854118</v>
      </c>
      <c r="Q16" s="28">
        <v>0.98406546277893514</v>
      </c>
      <c r="R16" s="28">
        <v>0.17633922899155224</v>
      </c>
      <c r="S16" s="28">
        <v>2.8493606117879171</v>
      </c>
      <c r="T16" s="28">
        <v>1.346875408509572</v>
      </c>
      <c r="U16" s="28">
        <v>7.7234750884243503E-2</v>
      </c>
      <c r="V16" s="28">
        <v>7.7234750884243503E-2</v>
      </c>
      <c r="W16" s="29">
        <v>8.4567573816961325E-2</v>
      </c>
      <c r="X16" s="30">
        <v>0.29927452974854118</v>
      </c>
      <c r="Y16" s="28">
        <v>0.9943308197744527</v>
      </c>
      <c r="Z16" s="28">
        <v>0.27117215980403114</v>
      </c>
      <c r="AA16" s="28">
        <v>2.944193542600396</v>
      </c>
      <c r="AB16" s="28">
        <v>1.4417083393220509</v>
      </c>
      <c r="AC16" s="29">
        <v>0.17206768169672237</v>
      </c>
    </row>
    <row r="17" spans="1:29" x14ac:dyDescent="0.3">
      <c r="A17" s="63" t="s">
        <v>16</v>
      </c>
      <c r="B17" s="6">
        <v>1306517.93</v>
      </c>
      <c r="C17" s="1">
        <v>24025.99</v>
      </c>
      <c r="D17" s="1">
        <v>337360.97</v>
      </c>
      <c r="E17" s="1">
        <v>469067.53</v>
      </c>
      <c r="F17" s="1">
        <v>224083.95</v>
      </c>
      <c r="G17" s="1">
        <v>164086.76</v>
      </c>
      <c r="H17" s="1">
        <v>20193.27</v>
      </c>
      <c r="I17" s="7">
        <v>67699.45</v>
      </c>
      <c r="J17" s="5">
        <v>3808336.3375080004</v>
      </c>
      <c r="K17" s="2">
        <v>44060.699018000007</v>
      </c>
      <c r="L17" s="2">
        <v>923693.57130000019</v>
      </c>
      <c r="M17" s="2">
        <v>71904.280256000013</v>
      </c>
      <c r="N17" s="2">
        <v>185623.87492000003</v>
      </c>
      <c r="O17" s="8">
        <v>2583053.9120140006</v>
      </c>
      <c r="P17" s="10">
        <v>0.34306789480020694</v>
      </c>
      <c r="Q17" s="3">
        <v>0.54529298298660045</v>
      </c>
      <c r="R17" s="3">
        <v>0.36523039726822004</v>
      </c>
      <c r="S17" s="3">
        <v>6.5234994124130594</v>
      </c>
      <c r="T17" s="3">
        <v>1.2071935794712585</v>
      </c>
      <c r="U17" s="3">
        <v>6.3524326471398343E-2</v>
      </c>
      <c r="V17" s="3">
        <v>6.3524326471398343E-2</v>
      </c>
      <c r="W17" s="4">
        <v>5.7313075506976376E-2</v>
      </c>
      <c r="X17" s="9">
        <v>0.34306789480020694</v>
      </c>
      <c r="Y17" s="3">
        <v>0.55059536917584484</v>
      </c>
      <c r="Z17" s="3">
        <v>0.42784585896444083</v>
      </c>
      <c r="AA17" s="3">
        <v>6.5861148741092803</v>
      </c>
      <c r="AB17" s="3">
        <v>1.2698090411674794</v>
      </c>
      <c r="AC17" s="4">
        <v>0.12613978816761912</v>
      </c>
    </row>
    <row r="18" spans="1:29" x14ac:dyDescent="0.3">
      <c r="A18" s="62" t="s">
        <v>17</v>
      </c>
      <c r="B18" s="21">
        <v>697707.98</v>
      </c>
      <c r="C18" s="22">
        <v>22283.512851101059</v>
      </c>
      <c r="D18" s="22">
        <v>185797.69162607551</v>
      </c>
      <c r="E18" s="22">
        <v>268623.16861601279</v>
      </c>
      <c r="F18" s="22">
        <v>86488.520198337457</v>
      </c>
      <c r="G18" s="22">
        <v>59320.949736036157</v>
      </c>
      <c r="H18" s="22">
        <v>14855.675234067376</v>
      </c>
      <c r="I18" s="23">
        <v>60440.21293860289</v>
      </c>
      <c r="J18" s="24">
        <v>1034150.806574838</v>
      </c>
      <c r="K18" s="25">
        <v>26029.058271092999</v>
      </c>
      <c r="L18" s="25">
        <v>374451.59613539302</v>
      </c>
      <c r="M18" s="25">
        <v>22462.479032296</v>
      </c>
      <c r="N18" s="25">
        <v>36289.467707670003</v>
      </c>
      <c r="O18" s="26">
        <v>574918.20542838599</v>
      </c>
      <c r="P18" s="27">
        <v>0.67466753936096191</v>
      </c>
      <c r="Q18" s="28">
        <v>0.85610138557522775</v>
      </c>
      <c r="R18" s="28">
        <v>0.49618613872564549</v>
      </c>
      <c r="S18" s="28">
        <v>11.958749888193243</v>
      </c>
      <c r="T18" s="28">
        <v>2.3832953653397779</v>
      </c>
      <c r="U18" s="28">
        <v>0.1031815468286217</v>
      </c>
      <c r="V18" s="28">
        <v>0.1031815468286217</v>
      </c>
      <c r="W18" s="29">
        <v>0.13951920276883029</v>
      </c>
      <c r="X18" s="30">
        <v>0.67466753936096191</v>
      </c>
      <c r="Y18" s="28">
        <v>0.87046648120694725</v>
      </c>
      <c r="Z18" s="28">
        <v>0.65007043712619517</v>
      </c>
      <c r="AA18" s="28">
        <v>12.112634186593793</v>
      </c>
      <c r="AB18" s="28">
        <v>2.5371796637403277</v>
      </c>
      <c r="AC18" s="29">
        <v>0.25706584522917147</v>
      </c>
    </row>
    <row r="19" spans="1:29" x14ac:dyDescent="0.3">
      <c r="A19" s="63" t="s">
        <v>18</v>
      </c>
      <c r="B19" s="6">
        <v>12124.93</v>
      </c>
      <c r="C19" s="1">
        <v>680.97</v>
      </c>
      <c r="D19" s="1">
        <v>1306.18</v>
      </c>
      <c r="E19" s="1">
        <v>1001.87</v>
      </c>
      <c r="F19" s="1">
        <v>6830.39</v>
      </c>
      <c r="G19" s="1">
        <v>1525.12</v>
      </c>
      <c r="H19" s="1">
        <v>55.78</v>
      </c>
      <c r="I19" s="7">
        <v>724.62</v>
      </c>
      <c r="J19" s="5">
        <v>42000.531737999991</v>
      </c>
      <c r="K19" s="2">
        <v>118.54289399999999</v>
      </c>
      <c r="L19" s="2">
        <v>4794.5242439999993</v>
      </c>
      <c r="M19" s="2">
        <v>612.15859799999987</v>
      </c>
      <c r="N19" s="2">
        <v>1850.948412</v>
      </c>
      <c r="O19" s="8">
        <v>34624.35759</v>
      </c>
      <c r="P19" s="10">
        <v>0.28868515464602956</v>
      </c>
      <c r="Q19" s="3">
        <v>5.7445029138566506</v>
      </c>
      <c r="R19" s="3">
        <v>0.27243161855622899</v>
      </c>
      <c r="S19" s="3">
        <v>1.6366183588260246</v>
      </c>
      <c r="T19" s="3">
        <v>3.6902108971365539</v>
      </c>
      <c r="U19" s="3">
        <v>4.4047604234554123E-2</v>
      </c>
      <c r="V19" s="3">
        <v>4.4047604234554123E-2</v>
      </c>
      <c r="W19" s="4">
        <v>9.9842493320479758E-2</v>
      </c>
      <c r="X19" s="9">
        <v>0.28868515464602956</v>
      </c>
      <c r="Y19" s="3">
        <v>5.7458309922807036</v>
      </c>
      <c r="Z19" s="3">
        <v>0.37360219030076192</v>
      </c>
      <c r="AA19" s="3">
        <v>1.7377889305705576</v>
      </c>
      <c r="AB19" s="3">
        <v>3.7913814688810867</v>
      </c>
      <c r="AC19" s="4">
        <v>0.14521817597908709</v>
      </c>
    </row>
    <row r="20" spans="1:29" x14ac:dyDescent="0.3">
      <c r="A20" s="62" t="s">
        <v>19</v>
      </c>
      <c r="B20" s="21">
        <v>195063.51</v>
      </c>
      <c r="C20" s="22">
        <v>16133.61</v>
      </c>
      <c r="D20" s="22">
        <v>25992.46</v>
      </c>
      <c r="E20" s="22">
        <v>62788.02</v>
      </c>
      <c r="F20" s="22">
        <v>35224.080000000002</v>
      </c>
      <c r="G20" s="22">
        <v>37729.26</v>
      </c>
      <c r="H20" s="22">
        <v>3879.83</v>
      </c>
      <c r="I20" s="23">
        <v>13316.25</v>
      </c>
      <c r="J20" s="24">
        <v>640319.44019999995</v>
      </c>
      <c r="K20" s="25">
        <v>10713.051659999999</v>
      </c>
      <c r="L20" s="25">
        <v>110780.70971999998</v>
      </c>
      <c r="M20" s="25">
        <v>32593.219559999998</v>
      </c>
      <c r="N20" s="25">
        <v>30029.025179999997</v>
      </c>
      <c r="O20" s="26">
        <v>456203.43407999992</v>
      </c>
      <c r="P20" s="27">
        <v>0.30463468349340306</v>
      </c>
      <c r="Q20" s="28">
        <v>1.5059770560277503</v>
      </c>
      <c r="R20" s="28">
        <v>0.23462983822451</v>
      </c>
      <c r="S20" s="28">
        <v>1.9264135561819902</v>
      </c>
      <c r="T20" s="28">
        <v>1.173001114383827</v>
      </c>
      <c r="U20" s="28">
        <v>8.2702709321087198E-2</v>
      </c>
      <c r="V20" s="28">
        <v>8.2702709321087198E-2</v>
      </c>
      <c r="W20" s="29">
        <v>7.6793674256984759E-2</v>
      </c>
      <c r="X20" s="30">
        <v>0.30463468349340306</v>
      </c>
      <c r="Y20" s="28">
        <v>1.5120362660976308</v>
      </c>
      <c r="Z20" s="28">
        <v>0.31748272255137511</v>
      </c>
      <c r="AA20" s="28">
        <v>2.0092664405088554</v>
      </c>
      <c r="AB20" s="28">
        <v>1.2558539987106923</v>
      </c>
      <c r="AC20" s="29">
        <v>0.16555559364795233</v>
      </c>
    </row>
    <row r="21" spans="1:29" x14ac:dyDescent="0.3">
      <c r="A21" s="63" t="s">
        <v>20</v>
      </c>
      <c r="B21" s="6">
        <v>74393.45</v>
      </c>
      <c r="C21" s="1">
        <v>34213.49</v>
      </c>
      <c r="D21" s="1">
        <v>5193.8900000000003</v>
      </c>
      <c r="E21" s="1">
        <v>6415.08</v>
      </c>
      <c r="F21" s="1">
        <v>14042.89</v>
      </c>
      <c r="G21" s="1">
        <v>3073.59</v>
      </c>
      <c r="H21" s="1">
        <v>3646.17</v>
      </c>
      <c r="I21" s="7">
        <v>7808.3499999999995</v>
      </c>
      <c r="J21" s="5">
        <v>127142.13289679999</v>
      </c>
      <c r="K21" s="2">
        <v>8794.211932799999</v>
      </c>
      <c r="L21" s="2">
        <v>22765.966523999996</v>
      </c>
      <c r="M21" s="2">
        <v>6965.3471327999987</v>
      </c>
      <c r="N21" s="2">
        <v>6309.2468375999997</v>
      </c>
      <c r="O21" s="8">
        <v>82307.360469599982</v>
      </c>
      <c r="P21" s="10">
        <v>0.58512035550311581</v>
      </c>
      <c r="Q21" s="3">
        <v>3.8904554792900847</v>
      </c>
      <c r="R21" s="3">
        <v>0.22814274081113908</v>
      </c>
      <c r="S21" s="3">
        <v>0.92099932389460148</v>
      </c>
      <c r="T21" s="3">
        <v>2.2257632902094273</v>
      </c>
      <c r="U21" s="3">
        <v>3.7342832797259036E-2</v>
      </c>
      <c r="V21" s="3">
        <v>3.7342832797259036E-2</v>
      </c>
      <c r="W21" s="4">
        <v>0.21665451072031094</v>
      </c>
      <c r="X21" s="9">
        <v>0.58512035550311581</v>
      </c>
      <c r="Y21" s="3">
        <v>3.9191333842215643</v>
      </c>
      <c r="Z21" s="3">
        <v>0.47347515646292981</v>
      </c>
      <c r="AA21" s="3">
        <v>1.1663317395463921</v>
      </c>
      <c r="AB21" s="3">
        <v>2.471095705861218</v>
      </c>
      <c r="AC21" s="4">
        <v>0.28267524844904979</v>
      </c>
    </row>
    <row r="22" spans="1:29" x14ac:dyDescent="0.3">
      <c r="A22" s="62" t="s">
        <v>21</v>
      </c>
      <c r="B22" s="21">
        <v>53294.03</v>
      </c>
      <c r="C22" s="22">
        <v>4519.3999999999996</v>
      </c>
      <c r="D22" s="22">
        <v>3333.79</v>
      </c>
      <c r="E22" s="22">
        <v>14460.28</v>
      </c>
      <c r="F22" s="22">
        <v>15041.17</v>
      </c>
      <c r="G22" s="22">
        <v>3280.26</v>
      </c>
      <c r="H22" s="22">
        <v>1229.18</v>
      </c>
      <c r="I22" s="23">
        <v>11429.970000000001</v>
      </c>
      <c r="J22" s="24">
        <v>305343.23067200003</v>
      </c>
      <c r="K22" s="25">
        <v>4592.1589760000006</v>
      </c>
      <c r="L22" s="25">
        <v>39587.071360000002</v>
      </c>
      <c r="M22" s="25">
        <v>86862.878432000012</v>
      </c>
      <c r="N22" s="25">
        <v>16177.479520000001</v>
      </c>
      <c r="O22" s="26">
        <v>158123.64238400001</v>
      </c>
      <c r="P22" s="27">
        <v>0.17453810874637823</v>
      </c>
      <c r="Q22" s="28">
        <v>0.98415582379001665</v>
      </c>
      <c r="R22" s="28">
        <v>8.421411045244849E-2</v>
      </c>
      <c r="S22" s="28">
        <v>0.16647249390106417</v>
      </c>
      <c r="T22" s="28">
        <v>0.92975979239564499</v>
      </c>
      <c r="U22" s="28">
        <v>2.07449053825484E-2</v>
      </c>
      <c r="V22" s="28">
        <v>2.07449053825484E-2</v>
      </c>
      <c r="W22" s="29">
        <v>8.0138652537842081E-2</v>
      </c>
      <c r="X22" s="30">
        <v>0.17453810874637823</v>
      </c>
      <c r="Y22" s="28">
        <v>0.98818139199172461</v>
      </c>
      <c r="Z22" s="28">
        <v>0.16837833119199858</v>
      </c>
      <c r="AA22" s="28">
        <v>0.25063671464061427</v>
      </c>
      <c r="AB22" s="28">
        <v>1.013924013135195</v>
      </c>
      <c r="AC22" s="29">
        <v>0.1049091261220985</v>
      </c>
    </row>
    <row r="23" spans="1:29" x14ac:dyDescent="0.3">
      <c r="A23" s="63" t="s">
        <v>22</v>
      </c>
      <c r="B23" s="6">
        <v>405741.44</v>
      </c>
      <c r="C23" s="1">
        <v>37328.839999999997</v>
      </c>
      <c r="D23" s="1">
        <v>31755.040000000001</v>
      </c>
      <c r="E23" s="1">
        <v>174857.95</v>
      </c>
      <c r="F23" s="1">
        <v>48243.85</v>
      </c>
      <c r="G23" s="1">
        <v>55012.47</v>
      </c>
      <c r="H23" s="1">
        <v>15111.08</v>
      </c>
      <c r="I23" s="7">
        <v>43432.22</v>
      </c>
      <c r="J23" s="5">
        <v>364484.51180000004</v>
      </c>
      <c r="K23" s="2">
        <v>11897.334400000002</v>
      </c>
      <c r="L23" s="2">
        <v>96288.979200000016</v>
      </c>
      <c r="M23" s="2">
        <v>26655.036100000001</v>
      </c>
      <c r="N23" s="2">
        <v>20052.730800000001</v>
      </c>
      <c r="O23" s="8">
        <v>209590.43130000003</v>
      </c>
      <c r="P23" s="10">
        <v>1.1131925414231003</v>
      </c>
      <c r="Q23" s="3">
        <v>3.1375801288732368</v>
      </c>
      <c r="R23" s="3">
        <v>0.32978893601148485</v>
      </c>
      <c r="S23" s="3">
        <v>6.5600342593420828</v>
      </c>
      <c r="T23" s="3">
        <v>2.4058493818707225</v>
      </c>
      <c r="U23" s="3">
        <v>0.26247605703552934</v>
      </c>
      <c r="V23" s="3">
        <v>0.26247605703552934</v>
      </c>
      <c r="W23" s="4">
        <v>0.30372872939099693</v>
      </c>
      <c r="X23" s="9">
        <v>1.1131925414231003</v>
      </c>
      <c r="Y23" s="3">
        <v>3.1790389001262982</v>
      </c>
      <c r="Z23" s="3">
        <v>0.6749764366555433</v>
      </c>
      <c r="AA23" s="3">
        <v>6.9052217599861416</v>
      </c>
      <c r="AB23" s="3">
        <v>2.7510368825147808</v>
      </c>
      <c r="AC23" s="4">
        <v>0.6076635576795878</v>
      </c>
    </row>
    <row r="24" spans="1:29" x14ac:dyDescent="0.3">
      <c r="A24" s="62" t="s">
        <v>23</v>
      </c>
      <c r="B24" s="21">
        <v>69316.55</v>
      </c>
      <c r="C24" s="22">
        <v>7240.63</v>
      </c>
      <c r="D24" s="22">
        <v>8465.5400000000009</v>
      </c>
      <c r="E24" s="22">
        <v>16486.72</v>
      </c>
      <c r="F24" s="22">
        <v>17560.52</v>
      </c>
      <c r="G24" s="22">
        <v>4698.2700000000004</v>
      </c>
      <c r="H24" s="22">
        <v>8258.75</v>
      </c>
      <c r="I24" s="23">
        <v>6606.12</v>
      </c>
      <c r="J24" s="24">
        <v>170404.32854537998</v>
      </c>
      <c r="K24" s="25">
        <v>3544.9009573199996</v>
      </c>
      <c r="L24" s="25">
        <v>31402.007096699996</v>
      </c>
      <c r="M24" s="25">
        <v>6218.0885129999997</v>
      </c>
      <c r="N24" s="25">
        <v>7915.2780637199985</v>
      </c>
      <c r="O24" s="26">
        <v>121324.05391464</v>
      </c>
      <c r="P24" s="27">
        <v>0.40677693220416333</v>
      </c>
      <c r="Q24" s="28">
        <v>2.042547898284309</v>
      </c>
      <c r="R24" s="28">
        <v>0.2695859527045848</v>
      </c>
      <c r="S24" s="28">
        <v>2.6514128844469864</v>
      </c>
      <c r="T24" s="28">
        <v>2.2185600883043346</v>
      </c>
      <c r="U24" s="28">
        <v>3.8724967130636466E-2</v>
      </c>
      <c r="V24" s="28">
        <v>3.8724967130636466E-2</v>
      </c>
      <c r="W24" s="29">
        <v>0.14507666166042993</v>
      </c>
      <c r="X24" s="30">
        <v>0.40677693220416333</v>
      </c>
      <c r="Y24" s="28">
        <v>2.0910135098711686</v>
      </c>
      <c r="Z24" s="28">
        <v>0.46312822595187436</v>
      </c>
      <c r="AA24" s="28">
        <v>2.844955157694276</v>
      </c>
      <c r="AB24" s="28">
        <v>2.4121023615516242</v>
      </c>
      <c r="AC24" s="29">
        <v>0.23226724037792601</v>
      </c>
    </row>
    <row r="25" spans="1:29" x14ac:dyDescent="0.3">
      <c r="A25" s="63" t="s">
        <v>24</v>
      </c>
      <c r="B25" s="6">
        <v>44697.89</v>
      </c>
      <c r="C25" s="1">
        <v>3016.01</v>
      </c>
      <c r="D25" s="1">
        <v>8980.4699999999993</v>
      </c>
      <c r="E25" s="1">
        <v>10025.379999999999</v>
      </c>
      <c r="F25" s="1">
        <v>6396.35</v>
      </c>
      <c r="G25" s="1">
        <v>3748.94</v>
      </c>
      <c r="H25" s="1">
        <v>2165.98</v>
      </c>
      <c r="I25" s="7">
        <v>10364.780000000001</v>
      </c>
      <c r="J25" s="5">
        <v>70243.969500359992</v>
      </c>
      <c r="K25" s="2">
        <v>2391.1350121199994</v>
      </c>
      <c r="L25" s="2">
        <v>21138.588744119999</v>
      </c>
      <c r="M25" s="2">
        <v>3917.5410417599992</v>
      </c>
      <c r="N25" s="2">
        <v>4102.0083679199997</v>
      </c>
      <c r="O25" s="8">
        <v>38694.696334439992</v>
      </c>
      <c r="P25" s="10">
        <v>0.6363235209788497</v>
      </c>
      <c r="Q25" s="3">
        <v>1.2613298641493196</v>
      </c>
      <c r="R25" s="3">
        <v>0.42483772728196184</v>
      </c>
      <c r="S25" s="3">
        <v>2.5591001837969225</v>
      </c>
      <c r="T25" s="3">
        <v>1.5593215386938348</v>
      </c>
      <c r="U25" s="3">
        <v>9.6885112305772958E-2</v>
      </c>
      <c r="V25" s="3">
        <v>9.6885112305772958E-2</v>
      </c>
      <c r="W25" s="4">
        <v>0.35546782669486815</v>
      </c>
      <c r="X25" s="9">
        <v>0.6363235209788497</v>
      </c>
      <c r="Y25" s="3">
        <v>1.2921649666557191</v>
      </c>
      <c r="Z25" s="3">
        <v>0.81114065648322953</v>
      </c>
      <c r="AA25" s="3">
        <v>2.9454031129981901</v>
      </c>
      <c r="AB25" s="3">
        <v>1.9456244678951025</v>
      </c>
      <c r="AC25" s="4">
        <v>0.48318804150704059</v>
      </c>
    </row>
    <row r="26" spans="1:29" x14ac:dyDescent="0.3">
      <c r="A26" s="62" t="s">
        <v>25</v>
      </c>
      <c r="B26" s="21">
        <v>19462.560000000001</v>
      </c>
      <c r="C26" s="22">
        <v>1902.76</v>
      </c>
      <c r="D26" s="22">
        <v>1704.2</v>
      </c>
      <c r="E26" s="22">
        <v>6259.05</v>
      </c>
      <c r="F26" s="22">
        <v>5698.69</v>
      </c>
      <c r="G26" s="22">
        <v>1968.67</v>
      </c>
      <c r="H26" s="22">
        <v>506.05</v>
      </c>
      <c r="I26" s="23">
        <v>1423.14</v>
      </c>
      <c r="J26" s="24">
        <v>35472.048061004811</v>
      </c>
      <c r="K26" s="25">
        <v>811.78879506853673</v>
      </c>
      <c r="L26" s="25">
        <v>9514.5764503118589</v>
      </c>
      <c r="M26" s="25">
        <v>1448.5474444512336</v>
      </c>
      <c r="N26" s="25">
        <v>2058.195864440007</v>
      </c>
      <c r="O26" s="26">
        <v>21638.939506733241</v>
      </c>
      <c r="P26" s="27">
        <v>0.54867314022940816</v>
      </c>
      <c r="Q26" s="28">
        <v>2.3439101544132006</v>
      </c>
      <c r="R26" s="28">
        <v>0.17911464676329777</v>
      </c>
      <c r="S26" s="28">
        <v>4.3209147370186223</v>
      </c>
      <c r="T26" s="28">
        <v>2.7687792490781713</v>
      </c>
      <c r="U26" s="28">
        <v>9.0978118377170111E-2</v>
      </c>
      <c r="V26" s="28">
        <v>9.0978118377170111E-2</v>
      </c>
      <c r="W26" s="29">
        <v>0.10929306908342874</v>
      </c>
      <c r="X26" s="30">
        <v>0.54867314022940816</v>
      </c>
      <c r="Y26" s="28">
        <v>2.3581763168611567</v>
      </c>
      <c r="Z26" s="28">
        <v>0.30267387829468262</v>
      </c>
      <c r="AA26" s="28">
        <v>4.4444739685500068</v>
      </c>
      <c r="AB26" s="28">
        <v>2.8923384806095562</v>
      </c>
      <c r="AC26" s="29">
        <v>0.21453734990855494</v>
      </c>
    </row>
    <row r="27" spans="1:29" x14ac:dyDescent="0.3">
      <c r="A27" s="63" t="s">
        <v>26</v>
      </c>
      <c r="B27" s="6">
        <v>345887.15</v>
      </c>
      <c r="C27" s="1">
        <v>37915.43</v>
      </c>
      <c r="D27" s="1">
        <v>47392.33</v>
      </c>
      <c r="E27" s="1">
        <v>87063.02</v>
      </c>
      <c r="F27" s="1">
        <v>86737.91</v>
      </c>
      <c r="G27" s="1">
        <v>43473.96</v>
      </c>
      <c r="H27" s="1">
        <v>12889.12</v>
      </c>
      <c r="I27" s="7">
        <v>30415.39</v>
      </c>
      <c r="J27" s="5">
        <v>1091841.9214199998</v>
      </c>
      <c r="K27" s="2">
        <v>26864.935259999998</v>
      </c>
      <c r="L27" s="2">
        <v>228928.09247999996</v>
      </c>
      <c r="M27" s="2">
        <v>43245.508319999994</v>
      </c>
      <c r="N27" s="2">
        <v>49219.053779999995</v>
      </c>
      <c r="O27" s="8">
        <v>743584.33157999988</v>
      </c>
      <c r="P27" s="10">
        <v>0.31679233340862656</v>
      </c>
      <c r="Q27" s="3">
        <v>1.4113352454808783</v>
      </c>
      <c r="R27" s="3">
        <v>0.20701841126877155</v>
      </c>
      <c r="S27" s="3">
        <v>2.0132268848770933</v>
      </c>
      <c r="T27" s="3">
        <v>1.7622831675655999</v>
      </c>
      <c r="U27" s="3">
        <v>5.8465406213743992E-2</v>
      </c>
      <c r="V27" s="3">
        <v>5.8465406213743992E-2</v>
      </c>
      <c r="W27" s="4">
        <v>9.4636232554061395E-2</v>
      </c>
      <c r="X27" s="9">
        <v>0.31679233340862656</v>
      </c>
      <c r="Y27" s="3">
        <v>1.4231401778132411</v>
      </c>
      <c r="Z27" s="3">
        <v>0.31345957615519571</v>
      </c>
      <c r="AA27" s="3">
        <v>2.1196680497635172</v>
      </c>
      <c r="AB27" s="3">
        <v>1.868724332452024</v>
      </c>
      <c r="AC27" s="4">
        <v>0.1649065711001681</v>
      </c>
    </row>
    <row r="28" spans="1:29" x14ac:dyDescent="0.3">
      <c r="A28" s="62" t="s">
        <v>27</v>
      </c>
      <c r="B28" s="21">
        <v>60754.239999999998</v>
      </c>
      <c r="C28" s="22">
        <v>7786.51</v>
      </c>
      <c r="D28" s="22">
        <v>9048.01</v>
      </c>
      <c r="E28" s="22">
        <v>10662.33</v>
      </c>
      <c r="F28" s="22">
        <v>20346.189999999999</v>
      </c>
      <c r="G28" s="22">
        <v>3409.2</v>
      </c>
      <c r="H28" s="22">
        <v>1715.72</v>
      </c>
      <c r="I28" s="23">
        <v>7786.29</v>
      </c>
      <c r="J28" s="24">
        <v>377144.16268900002</v>
      </c>
      <c r="K28" s="25">
        <v>6149.2314310000011</v>
      </c>
      <c r="L28" s="25">
        <v>90616.354087000014</v>
      </c>
      <c r="M28" s="25">
        <v>15887.435592000002</v>
      </c>
      <c r="N28" s="25">
        <v>21027.729205000003</v>
      </c>
      <c r="O28" s="26">
        <v>243463.41237400004</v>
      </c>
      <c r="P28" s="27">
        <v>0.1610902302367041</v>
      </c>
      <c r="Q28" s="28">
        <v>1.2662574319037692</v>
      </c>
      <c r="R28" s="28">
        <v>9.9849636317447518E-2</v>
      </c>
      <c r="S28" s="28">
        <v>0.67111711882369085</v>
      </c>
      <c r="T28" s="28">
        <v>0.96758854946458295</v>
      </c>
      <c r="U28" s="28">
        <v>1.4002925395471355E-2</v>
      </c>
      <c r="V28" s="28">
        <v>1.4002925395471355E-2</v>
      </c>
      <c r="W28" s="29">
        <v>6.1053848241878504E-2</v>
      </c>
      <c r="X28" s="30">
        <v>0.1610902302367041</v>
      </c>
      <c r="Y28" s="28">
        <v>1.2708066737315282</v>
      </c>
      <c r="Z28" s="28">
        <v>0.16545272638708516</v>
      </c>
      <c r="AA28" s="28">
        <v>0.73672020889332857</v>
      </c>
      <c r="AB28" s="28">
        <v>1.0331916395342207</v>
      </c>
      <c r="AC28" s="29">
        <v>7.9606015465109009E-2</v>
      </c>
    </row>
    <row r="29" spans="1:29" x14ac:dyDescent="0.3">
      <c r="A29" s="63" t="s">
        <v>28</v>
      </c>
      <c r="B29" s="6">
        <v>566268.75</v>
      </c>
      <c r="C29" s="1">
        <v>52721.69</v>
      </c>
      <c r="D29" s="1">
        <v>65311.88</v>
      </c>
      <c r="E29" s="1">
        <v>180076.05</v>
      </c>
      <c r="F29" s="1">
        <v>116223.61</v>
      </c>
      <c r="G29" s="1">
        <v>89530.4</v>
      </c>
      <c r="H29" s="1">
        <v>22790.11</v>
      </c>
      <c r="I29" s="7">
        <v>39614.99</v>
      </c>
      <c r="J29" s="5">
        <v>2239378.3331999998</v>
      </c>
      <c r="K29" s="2">
        <v>14328.561599999999</v>
      </c>
      <c r="L29" s="2">
        <v>369345.70439999999</v>
      </c>
      <c r="M29" s="2">
        <v>100355.85359999999</v>
      </c>
      <c r="N29" s="2">
        <v>94122.059399999998</v>
      </c>
      <c r="O29" s="8">
        <v>1661226.1542</v>
      </c>
      <c r="P29" s="10">
        <v>0.25286872771999186</v>
      </c>
      <c r="Q29" s="3">
        <v>3.6794823843308877</v>
      </c>
      <c r="R29" s="3">
        <v>0.17683129713420867</v>
      </c>
      <c r="S29" s="3">
        <v>1.7943751514261448</v>
      </c>
      <c r="T29" s="3">
        <v>1.234817966594556</v>
      </c>
      <c r="U29" s="3">
        <v>5.3894167132900295E-2</v>
      </c>
      <c r="V29" s="3">
        <v>5.3894167132900295E-2</v>
      </c>
      <c r="W29" s="4">
        <v>7.0261317152125385E-2</v>
      </c>
      <c r="X29" s="9">
        <v>0.25286872771999186</v>
      </c>
      <c r="Y29" s="3">
        <v>3.6896593649965146</v>
      </c>
      <c r="Z29" s="3">
        <v>0.25726959495196089</v>
      </c>
      <c r="AA29" s="3">
        <v>1.874813449243897</v>
      </c>
      <c r="AB29" s="3">
        <v>1.3152562644123083</v>
      </c>
      <c r="AC29" s="4">
        <v>0.13433246495065249</v>
      </c>
    </row>
    <row r="30" spans="1:29" x14ac:dyDescent="0.3">
      <c r="A30" s="62" t="s">
        <v>29</v>
      </c>
      <c r="B30" s="21">
        <v>6716993.0199999996</v>
      </c>
      <c r="C30" s="22">
        <v>528255.91</v>
      </c>
      <c r="D30" s="22">
        <v>774613.91</v>
      </c>
      <c r="E30" s="22">
        <v>2176518.7799999998</v>
      </c>
      <c r="F30" s="22">
        <v>1747352.62</v>
      </c>
      <c r="G30" s="22">
        <v>552224.56000000006</v>
      </c>
      <c r="H30" s="22">
        <v>128500.22</v>
      </c>
      <c r="I30" s="23">
        <v>809527.04</v>
      </c>
      <c r="J30" s="24">
        <v>15517926</v>
      </c>
      <c r="K30" s="25">
        <v>197241</v>
      </c>
      <c r="L30" s="25">
        <v>2453925</v>
      </c>
      <c r="M30" s="25">
        <v>710430</v>
      </c>
      <c r="N30" s="25">
        <v>499030</v>
      </c>
      <c r="O30" s="26">
        <v>11657301</v>
      </c>
      <c r="P30" s="27">
        <v>0.43285378600207269</v>
      </c>
      <c r="Q30" s="28">
        <v>2.6782256731612599</v>
      </c>
      <c r="R30" s="28">
        <v>0.31566323746650776</v>
      </c>
      <c r="S30" s="28">
        <v>3.0636639500021112</v>
      </c>
      <c r="T30" s="28">
        <v>3.5014981464040238</v>
      </c>
      <c r="U30" s="28">
        <v>4.7371562250987598E-2</v>
      </c>
      <c r="V30" s="28">
        <v>4.7371562250987598E-2</v>
      </c>
      <c r="W30" s="29">
        <v>0.22097787701811303</v>
      </c>
      <c r="X30" s="30">
        <v>0.43285378600207269</v>
      </c>
      <c r="Y30" s="28">
        <v>2.6865064331030202</v>
      </c>
      <c r="Z30" s="28">
        <v>0.54492187442638107</v>
      </c>
      <c r="AA30" s="28">
        <v>3.2929225869619847</v>
      </c>
      <c r="AB30" s="28">
        <v>3.7307567833638973</v>
      </c>
      <c r="AC30" s="29">
        <v>0.27663019921086091</v>
      </c>
    </row>
    <row r="31" spans="1:29" x14ac:dyDescent="0.3">
      <c r="A31" s="64" t="s">
        <v>30</v>
      </c>
      <c r="B31" s="31">
        <v>11139.89</v>
      </c>
      <c r="C31" s="32">
        <v>2321.21</v>
      </c>
      <c r="D31" s="32">
        <v>901.64</v>
      </c>
      <c r="E31" s="32">
        <v>2084.2199999999998</v>
      </c>
      <c r="F31" s="32">
        <v>2895.65</v>
      </c>
      <c r="G31" s="32">
        <v>1590.13</v>
      </c>
      <c r="H31" s="32">
        <v>594.66999999999996</v>
      </c>
      <c r="I31" s="33">
        <v>752.3599999999999</v>
      </c>
      <c r="J31" s="34">
        <v>19657.996836299997</v>
      </c>
      <c r="K31" s="35">
        <v>770.79948209999998</v>
      </c>
      <c r="L31" s="35">
        <v>3631.7035219199997</v>
      </c>
      <c r="M31" s="35">
        <v>989.22443111999985</v>
      </c>
      <c r="N31" s="35">
        <v>2010.8840982599997</v>
      </c>
      <c r="O31" s="36">
        <v>12255.3853029</v>
      </c>
      <c r="P31" s="37">
        <v>0.56668490145594796</v>
      </c>
      <c r="Q31" s="38">
        <v>3.0114317068247027</v>
      </c>
      <c r="R31" s="38">
        <v>0.24826916474815192</v>
      </c>
      <c r="S31" s="38">
        <v>2.106923297112917</v>
      </c>
      <c r="T31" s="38">
        <v>1.4399885117722999</v>
      </c>
      <c r="U31" s="38">
        <v>0.12974949058710758</v>
      </c>
      <c r="V31" s="38">
        <v>0.12974949058710758</v>
      </c>
      <c r="W31" s="39">
        <v>0.11344712337746644</v>
      </c>
      <c r="X31" s="40">
        <v>0.56668490145594796</v>
      </c>
      <c r="Y31" s="38">
        <v>3.0416825001762358</v>
      </c>
      <c r="Z31" s="38">
        <v>0.39196708147715131</v>
      </c>
      <c r="AA31" s="38">
        <v>2.2506212138419164</v>
      </c>
      <c r="AB31" s="38">
        <v>1.5836864285012995</v>
      </c>
      <c r="AC31" s="39">
        <v>0.27344740731610701</v>
      </c>
    </row>
    <row r="32" spans="1:29" x14ac:dyDescent="0.3">
      <c r="A32" s="65" t="s">
        <v>9</v>
      </c>
      <c r="B32" s="41">
        <f>AVERAGE(B3:B31)</f>
        <v>474438.49413793103</v>
      </c>
      <c r="C32" s="42">
        <f t="shared" ref="C32:AC32" si="0">AVERAGE(C3:C31)</f>
        <v>39311.64733969314</v>
      </c>
      <c r="D32" s="42">
        <f t="shared" si="0"/>
        <v>64772.441435381908</v>
      </c>
      <c r="E32" s="42">
        <f t="shared" si="0"/>
        <v>154628.11650400044</v>
      </c>
      <c r="F32" s="42">
        <f t="shared" si="0"/>
        <v>105840.58724821855</v>
      </c>
      <c r="G32" s="42">
        <f t="shared" si="0"/>
        <v>49831.488611587454</v>
      </c>
      <c r="H32" s="42">
        <f t="shared" si="0"/>
        <v>10803.228456347151</v>
      </c>
      <c r="I32" s="43">
        <f t="shared" si="0"/>
        <v>49254.498722020791</v>
      </c>
      <c r="J32" s="44">
        <f t="shared" si="0"/>
        <v>1204959.6578893105</v>
      </c>
      <c r="K32" s="45">
        <f t="shared" si="0"/>
        <v>17623.915456329301</v>
      </c>
      <c r="L32" s="45">
        <f t="shared" si="0"/>
        <v>232860.65653921501</v>
      </c>
      <c r="M32" s="45">
        <f t="shared" si="0"/>
        <v>51939.902433334435</v>
      </c>
      <c r="N32" s="45">
        <f t="shared" si="0"/>
        <v>49161.384178014268</v>
      </c>
      <c r="O32" s="46">
        <f t="shared" si="0"/>
        <v>853373.91009053285</v>
      </c>
      <c r="P32" s="47">
        <f t="shared" si="0"/>
        <v>0.47249970515868261</v>
      </c>
      <c r="Q32" s="48">
        <f t="shared" si="0"/>
        <v>2.3651325614440388</v>
      </c>
      <c r="R32" s="48">
        <f t="shared" si="0"/>
        <v>0.23343912939865119</v>
      </c>
      <c r="S32" s="48">
        <f t="shared" si="0"/>
        <v>3.6422130335008278</v>
      </c>
      <c r="T32" s="48">
        <f t="shared" si="0"/>
        <v>1.7565849398471196</v>
      </c>
      <c r="U32" s="48">
        <f t="shared" si="0"/>
        <v>7.9473747100753472E-2</v>
      </c>
      <c r="V32" s="48">
        <f t="shared" si="0"/>
        <v>7.9473747100753472E-2</v>
      </c>
      <c r="W32" s="49">
        <f t="shared" si="0"/>
        <v>0.1572312550821317</v>
      </c>
      <c r="X32" s="50">
        <f t="shared" si="0"/>
        <v>0.47249970515868261</v>
      </c>
      <c r="Y32" s="48">
        <f t="shared" si="0"/>
        <v>2.380681665875882</v>
      </c>
      <c r="Z32" s="48">
        <f t="shared" si="0"/>
        <v>0.40621948891262671</v>
      </c>
      <c r="AA32" s="48">
        <f t="shared" si="0"/>
        <v>3.8149933930148032</v>
      </c>
      <c r="AB32" s="48">
        <f t="shared" si="0"/>
        <v>1.9293652993610952</v>
      </c>
      <c r="AC32" s="49">
        <f t="shared" si="0"/>
        <v>0.25225410661472897</v>
      </c>
    </row>
    <row r="33" spans="1:29" x14ac:dyDescent="0.3">
      <c r="A33" s="63" t="s">
        <v>31</v>
      </c>
      <c r="B33" s="6">
        <f>MAX(B3:B31)</f>
        <v>6716993.0199999996</v>
      </c>
      <c r="C33" s="1">
        <f t="shared" ref="C33:AC33" si="1">MAX(C3:C31)</f>
        <v>528255.91</v>
      </c>
      <c r="D33" s="1">
        <f t="shared" si="1"/>
        <v>774613.91</v>
      </c>
      <c r="E33" s="1">
        <f t="shared" si="1"/>
        <v>2176518.7799999998</v>
      </c>
      <c r="F33" s="1">
        <f t="shared" si="1"/>
        <v>1747352.62</v>
      </c>
      <c r="G33" s="1">
        <f t="shared" si="1"/>
        <v>552224.56000000006</v>
      </c>
      <c r="H33" s="1">
        <f t="shared" si="1"/>
        <v>128500.22</v>
      </c>
      <c r="I33" s="7">
        <f t="shared" si="1"/>
        <v>809527.04</v>
      </c>
      <c r="J33" s="5">
        <f t="shared" si="1"/>
        <v>15517926</v>
      </c>
      <c r="K33" s="2">
        <f t="shared" si="1"/>
        <v>197241</v>
      </c>
      <c r="L33" s="2">
        <f t="shared" si="1"/>
        <v>2453925</v>
      </c>
      <c r="M33" s="2">
        <f t="shared" si="1"/>
        <v>710430</v>
      </c>
      <c r="N33" s="2">
        <f t="shared" si="1"/>
        <v>499030</v>
      </c>
      <c r="O33" s="8">
        <f t="shared" si="1"/>
        <v>11657301</v>
      </c>
      <c r="P33" s="10">
        <f t="shared" si="1"/>
        <v>1.2914675256137365</v>
      </c>
      <c r="Q33" s="3">
        <f t="shared" si="1"/>
        <v>6.4127308155573139</v>
      </c>
      <c r="R33" s="3">
        <f t="shared" si="1"/>
        <v>0.49618613872564549</v>
      </c>
      <c r="S33" s="3">
        <f t="shared" si="1"/>
        <v>16.093622657421236</v>
      </c>
      <c r="T33" s="3">
        <f t="shared" si="1"/>
        <v>3.6902108971365539</v>
      </c>
      <c r="U33" s="3">
        <f t="shared" si="1"/>
        <v>0.27438189516071765</v>
      </c>
      <c r="V33" s="3">
        <f t="shared" si="1"/>
        <v>0.27438189516071765</v>
      </c>
      <c r="W33" s="4">
        <f t="shared" si="1"/>
        <v>0.61153385529465387</v>
      </c>
      <c r="X33" s="9">
        <f t="shared" si="1"/>
        <v>1.2914675256137365</v>
      </c>
      <c r="Y33" s="3">
        <f t="shared" si="1"/>
        <v>6.418855156995888</v>
      </c>
      <c r="Z33" s="3">
        <f t="shared" si="1"/>
        <v>0.81114065648322953</v>
      </c>
      <c r="AA33" s="3">
        <f t="shared" si="1"/>
        <v>16.234970361791287</v>
      </c>
      <c r="AB33" s="3">
        <f t="shared" si="1"/>
        <v>3.7913814688810867</v>
      </c>
      <c r="AC33" s="4">
        <f t="shared" si="1"/>
        <v>0.70207423820082426</v>
      </c>
    </row>
    <row r="34" spans="1:29" x14ac:dyDescent="0.3">
      <c r="A34" s="66" t="s">
        <v>32</v>
      </c>
      <c r="B34" s="51">
        <f>MIN(B3:B31)</f>
        <v>4441.13</v>
      </c>
      <c r="C34" s="52">
        <f t="shared" ref="C34:AC34" si="2">MIN(C3:C31)</f>
        <v>668.5</v>
      </c>
      <c r="D34" s="52">
        <f t="shared" si="2"/>
        <v>193.47</v>
      </c>
      <c r="E34" s="52">
        <f t="shared" si="2"/>
        <v>7.03</v>
      </c>
      <c r="F34" s="52">
        <f t="shared" si="2"/>
        <v>863.69</v>
      </c>
      <c r="G34" s="52">
        <f t="shared" si="2"/>
        <v>523.52</v>
      </c>
      <c r="H34" s="52">
        <f t="shared" si="2"/>
        <v>55.78</v>
      </c>
      <c r="I34" s="53">
        <f t="shared" si="2"/>
        <v>724.62</v>
      </c>
      <c r="J34" s="54">
        <f t="shared" si="2"/>
        <v>11263.553300940001</v>
      </c>
      <c r="K34" s="55">
        <f t="shared" si="2"/>
        <v>118.54289399999999</v>
      </c>
      <c r="L34" s="55">
        <f t="shared" si="2"/>
        <v>2001.3273822600001</v>
      </c>
      <c r="M34" s="55">
        <f t="shared" si="2"/>
        <v>612.15859799999987</v>
      </c>
      <c r="N34" s="55">
        <f t="shared" si="2"/>
        <v>561.21452598000008</v>
      </c>
      <c r="O34" s="56">
        <f t="shared" si="2"/>
        <v>7175.896330980001</v>
      </c>
      <c r="P34" s="57">
        <f t="shared" si="2"/>
        <v>0.1610902302367041</v>
      </c>
      <c r="Q34" s="58">
        <f t="shared" si="2"/>
        <v>0.54529298298660045</v>
      </c>
      <c r="R34" s="58">
        <f t="shared" si="2"/>
        <v>8.421411045244849E-2</v>
      </c>
      <c r="S34" s="58">
        <f t="shared" si="2"/>
        <v>1.0241547993605575E-2</v>
      </c>
      <c r="T34" s="58">
        <f t="shared" si="2"/>
        <v>0.92975979239564499</v>
      </c>
      <c r="U34" s="58">
        <f t="shared" si="2"/>
        <v>1.4002925395471355E-2</v>
      </c>
      <c r="V34" s="58">
        <f t="shared" si="2"/>
        <v>1.4002925395471355E-2</v>
      </c>
      <c r="W34" s="59">
        <f t="shared" si="2"/>
        <v>3.9275916054714845E-2</v>
      </c>
      <c r="X34" s="60">
        <f t="shared" si="2"/>
        <v>0.1610902302367041</v>
      </c>
      <c r="Y34" s="58">
        <f t="shared" si="2"/>
        <v>0.55059536917584484</v>
      </c>
      <c r="Z34" s="58">
        <f t="shared" si="2"/>
        <v>0.14811966165650642</v>
      </c>
      <c r="AA34" s="58">
        <f t="shared" si="2"/>
        <v>0.25063671464061427</v>
      </c>
      <c r="AB34" s="58">
        <f t="shared" si="2"/>
        <v>1.013924013135195</v>
      </c>
      <c r="AC34" s="59">
        <f t="shared" si="2"/>
        <v>7.9606015465109009E-2</v>
      </c>
    </row>
    <row r="36" spans="1:29" ht="33" customHeight="1" x14ac:dyDescent="0.3">
      <c r="A36" s="93" t="s">
        <v>64</v>
      </c>
      <c r="B36" s="94"/>
      <c r="C36" s="94"/>
      <c r="D36" s="94"/>
      <c r="E36" s="94"/>
      <c r="F36" s="94"/>
      <c r="G36" s="94"/>
      <c r="H36" s="94"/>
      <c r="I36" s="94"/>
    </row>
  </sheetData>
  <mergeCells count="6">
    <mergeCell ref="A36:I36"/>
    <mergeCell ref="X1:AC1"/>
    <mergeCell ref="P1:W1"/>
    <mergeCell ref="B1:I1"/>
    <mergeCell ref="A1:A2"/>
    <mergeCell ref="J1:O1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김혁</dc:creator>
  <cp:lastModifiedBy>김혁</cp:lastModifiedBy>
  <dcterms:created xsi:type="dcterms:W3CDTF">2015-08-05T16:57:59Z</dcterms:created>
  <dcterms:modified xsi:type="dcterms:W3CDTF">2015-08-05T17:26:17Z</dcterms:modified>
</cp:coreProperties>
</file>